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Files\Sec_Tec\2-Pjt_And\PONTA_GROSSA\5Bda C Bld\PNR Oficiais\6_Orc\"/>
    </mc:Choice>
  </mc:AlternateContent>
  <xr:revisionPtr revIDLastSave="0" documentId="13_ncr:1_{C6CF0141-EDCB-42D7-A190-1C43ABDA66C8}" xr6:coauthVersionLast="47" xr6:coauthVersionMax="47" xr10:uidLastSave="{00000000-0000-0000-0000-000000000000}"/>
  <bookViews>
    <workbookView xWindow="28680" yWindow="-120" windowWidth="29040" windowHeight="15840" tabRatio="707" activeTab="4" xr2:uid="{00000000-000D-0000-FFFF-FFFF00000000}"/>
  </bookViews>
  <sheets>
    <sheet name="Instruções" sheetId="13" r:id="rId1"/>
    <sheet name="dados" sheetId="1" r:id="rId2"/>
    <sheet name="imp.orc" sheetId="10" r:id="rId3"/>
    <sheet name="CAPA" sheetId="12" r:id="rId4"/>
    <sheet name="Resumo" sheetId="2" r:id="rId5"/>
    <sheet name="Sintético" sheetId="3" r:id="rId6"/>
    <sheet name="Analitico" sheetId="4" r:id="rId7"/>
    <sheet name="Composições " sheetId="5" r:id="rId8"/>
    <sheet name="Insumos" sheetId="6" r:id="rId9"/>
    <sheet name="Serviços" sheetId="7" r:id="rId10"/>
    <sheet name="Cotações" sheetId="9" r:id="rId11"/>
    <sheet name="Insumos Regionalizados" sheetId="14" r:id="rId12"/>
    <sheet name="Alterações" sheetId="8" state="hidden" r:id="rId13"/>
  </sheets>
  <definedNames>
    <definedName name="_xlnm._FilterDatabase" localSheetId="11" hidden="1">'Insumos Regionalizados'!$B$7:$E$22</definedName>
    <definedName name="_xlnm.Print_Area" localSheetId="6">Analitico!$A$1:$J$1825</definedName>
    <definedName name="_xlnm.Print_Area" localSheetId="3">CAPA!$B$1:$D$47</definedName>
    <definedName name="_xlnm.Print_Area" localSheetId="7">'Composições '!$A$1:$J$2586</definedName>
    <definedName name="_xlnm.Print_Area" localSheetId="0">Instruções!$A$1:$N$23</definedName>
    <definedName name="_xlnm.Print_Area" localSheetId="8">Insumos!$A$1:$O$309</definedName>
    <definedName name="_xlnm.Print_Area" localSheetId="9">Serviços!$A$1:$J$190</definedName>
    <definedName name="_xlnm.Print_Area" localSheetId="5">Sintético!$A$1:$O$254</definedName>
    <definedName name="Print_Titles_0" localSheetId="8">Insumos!$6:$7</definedName>
    <definedName name="Print_Titles_0" localSheetId="9">Serviços!$7:$7</definedName>
    <definedName name="Print_Titles_0" localSheetId="5">Sintético!$6:$7</definedName>
    <definedName name="Print_Titles_0_0" localSheetId="8">Insumos!$6:$7</definedName>
    <definedName name="Print_Titles_0_0" localSheetId="9">Serviços!$7:$7</definedName>
    <definedName name="Print_Titles_0_0" localSheetId="5">Sintético!$6:$7</definedName>
    <definedName name="Print_Titles_0_0_0" localSheetId="8">Insumos!$6:$7</definedName>
    <definedName name="Print_Titles_0_0_0" localSheetId="9">Serviços!$7:$7</definedName>
    <definedName name="Print_Titles_0_0_0" localSheetId="5">Sintético!$6:$7</definedName>
    <definedName name="Print_Titles_0_0_0_0" localSheetId="8">Insumos!$6:$7</definedName>
    <definedName name="Print_Titles_0_0_0_0" localSheetId="9">Serviços!$7:$7</definedName>
    <definedName name="Print_Titles_0_0_0_0" localSheetId="5">Sintético!$6:$7</definedName>
    <definedName name="Print_Titles_0_0_0_0_0" localSheetId="8">Insumos!$6:$7</definedName>
    <definedName name="Print_Titles_0_0_0_0_0" localSheetId="9">Serviços!$7:$7</definedName>
    <definedName name="Print_Titles_0_0_0_0_0" localSheetId="5">Sintético!$6:$7</definedName>
    <definedName name="_xlnm.Print_Titles" localSheetId="6">Analitico!$6:$6</definedName>
    <definedName name="_xlnm.Print_Titles" localSheetId="7">'Composições '!$6:$6</definedName>
    <definedName name="_xlnm.Print_Titles" localSheetId="10">Cotações!$5:$7</definedName>
    <definedName name="_xlnm.Print_Titles" localSheetId="8">Insumos!$5:$7</definedName>
    <definedName name="_xlnm.Print_Titles" localSheetId="9">Serviços!$6:$7</definedName>
    <definedName name="_xlnm.Print_Titles" localSheetId="5">Sintético!$5:$7</definedName>
  </definedNames>
  <calcPr calcId="191029"/>
</workbook>
</file>

<file path=xl/calcChain.xml><?xml version="1.0" encoding="utf-8"?>
<calcChain xmlns="http://schemas.openxmlformats.org/spreadsheetml/2006/main">
  <c r="K1" i="1" l="1"/>
  <c r="I9" i="14" l="1"/>
  <c r="I10" i="14"/>
  <c r="I11" i="14"/>
  <c r="J11" i="14" s="1"/>
  <c r="I12" i="14"/>
  <c r="J12" i="14" s="1"/>
  <c r="I13" i="14"/>
  <c r="I14" i="14"/>
  <c r="I15" i="14"/>
  <c r="I16" i="14"/>
  <c r="I17" i="14"/>
  <c r="I18" i="14"/>
  <c r="I19" i="14"/>
  <c r="I20" i="14"/>
  <c r="I21" i="14"/>
  <c r="I22" i="14"/>
  <c r="J9" i="14"/>
  <c r="J10" i="14"/>
  <c r="J13" i="14"/>
  <c r="J14" i="14"/>
  <c r="J15" i="14"/>
  <c r="J16" i="14"/>
  <c r="J17" i="14"/>
  <c r="J18" i="14"/>
  <c r="J19" i="14"/>
  <c r="J20" i="14"/>
  <c r="J21" i="14"/>
  <c r="J22" i="14"/>
  <c r="D21" i="14"/>
  <c r="D20" i="14"/>
  <c r="M34" i="9"/>
  <c r="M37" i="9"/>
  <c r="L40" i="9" l="1"/>
  <c r="M40" i="9" s="1"/>
  <c r="L28" i="9"/>
  <c r="M28" i="9" s="1"/>
  <c r="L19" i="9"/>
  <c r="M19" i="9" s="1"/>
  <c r="L17" i="9"/>
  <c r="M17" i="9" s="1"/>
  <c r="L31" i="9"/>
  <c r="M31" i="9" s="1"/>
  <c r="L22" i="9"/>
  <c r="M22" i="9" s="1"/>
  <c r="L25" i="9"/>
  <c r="M25" i="9" s="1"/>
  <c r="L14" i="9"/>
  <c r="M14" i="9" s="1"/>
  <c r="L11" i="9"/>
  <c r="M11" i="9" s="1"/>
  <c r="I8" i="14" l="1"/>
  <c r="J8" i="14" s="1"/>
  <c r="G3" i="14"/>
  <c r="G2" i="14"/>
  <c r="G1" i="14"/>
  <c r="C4" i="14"/>
  <c r="C3" i="14"/>
  <c r="C2" i="14"/>
  <c r="C1" i="14"/>
  <c r="D7" i="2"/>
  <c r="G41" i="2" l="1"/>
  <c r="C5" i="7" l="1"/>
  <c r="G4" i="7"/>
  <c r="E4" i="7"/>
  <c r="C4" i="7"/>
  <c r="F3" i="7"/>
  <c r="C3" i="7"/>
  <c r="F2" i="7"/>
  <c r="C2" i="7"/>
  <c r="F1" i="7"/>
  <c r="C1" i="7"/>
  <c r="K4" i="6"/>
  <c r="C4" i="6"/>
  <c r="K3" i="6"/>
  <c r="G3" i="6"/>
  <c r="E3" i="6"/>
  <c r="C3" i="6"/>
  <c r="K2" i="6"/>
  <c r="G2" i="6"/>
  <c r="C2" i="6"/>
  <c r="K1" i="6"/>
  <c r="H1" i="6"/>
  <c r="C1" i="6"/>
  <c r="C4" i="5"/>
  <c r="C4" i="4"/>
  <c r="C3" i="3"/>
  <c r="F7" i="2"/>
  <c r="D6" i="2"/>
  <c r="H3" i="2" l="1"/>
  <c r="G7" i="2" l="1"/>
  <c r="H6" i="2" l="1"/>
  <c r="H7" i="2"/>
  <c r="F4" i="2"/>
  <c r="D5" i="2"/>
  <c r="C3" i="5" l="1"/>
  <c r="C3" i="4"/>
  <c r="K4" i="9" l="1"/>
  <c r="C5" i="5"/>
  <c r="G4" i="5"/>
  <c r="E4" i="5"/>
  <c r="F3" i="5"/>
  <c r="F2" i="5"/>
  <c r="C2" i="5"/>
  <c r="F1" i="5"/>
  <c r="C1" i="5"/>
  <c r="F3" i="4"/>
  <c r="K3" i="3"/>
  <c r="B45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2" i="2"/>
  <c r="H5" i="2"/>
  <c r="D4" i="2"/>
  <c r="D3" i="2"/>
  <c r="G40" i="2" l="1"/>
  <c r="C35" i="12"/>
  <c r="H38" i="2" l="1"/>
  <c r="L8" i="9"/>
  <c r="M8" i="9" s="1"/>
  <c r="H29" i="2" l="1"/>
  <c r="H37" i="2"/>
  <c r="H15" i="2"/>
  <c r="H14" i="2"/>
  <c r="H28" i="2"/>
  <c r="H13" i="2"/>
  <c r="H12" i="2"/>
  <c r="H20" i="2"/>
  <c r="H33" i="2"/>
  <c r="H18" i="2"/>
  <c r="H24" i="2"/>
  <c r="H34" i="2"/>
  <c r="H23" i="2"/>
  <c r="H32" i="2"/>
  <c r="H19" i="2"/>
  <c r="H27" i="2"/>
  <c r="H25" i="2"/>
  <c r="H17" i="2"/>
  <c r="H16" i="2"/>
  <c r="H26" i="2"/>
  <c r="H36" i="2"/>
  <c r="H31" i="2"/>
  <c r="H21" i="2"/>
  <c r="H35" i="2"/>
  <c r="G42" i="2"/>
  <c r="G43" i="2" s="1"/>
  <c r="H22" i="2"/>
  <c r="H30" i="2"/>
  <c r="E4" i="4" l="1"/>
  <c r="E3" i="3"/>
  <c r="F4" i="8" l="1"/>
  <c r="C4" i="8"/>
  <c r="F3" i="8"/>
  <c r="C3" i="8"/>
  <c r="F2" i="8"/>
  <c r="C2" i="8"/>
  <c r="F1" i="8"/>
  <c r="C1" i="8"/>
  <c r="D4" i="9"/>
  <c r="J2" i="9"/>
  <c r="D3" i="9"/>
  <c r="D2" i="9"/>
  <c r="D1" i="9"/>
  <c r="G4" i="4"/>
  <c r="F2" i="4"/>
  <c r="F1" i="4"/>
  <c r="C5" i="4"/>
  <c r="C2" i="4"/>
  <c r="C1" i="4"/>
  <c r="K4" i="3"/>
  <c r="K2" i="3"/>
  <c r="K1" i="3"/>
  <c r="G3" i="3"/>
  <c r="G2" i="3"/>
  <c r="C4" i="3"/>
  <c r="C2" i="3"/>
  <c r="H1" i="3"/>
  <c r="C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Sgt Karina</author>
  </authors>
  <commentList>
    <comment ref="K4" authorId="0" shapeId="0" xr:uid="{D1881C22-854F-43DF-AF30-CB09CC1FE388}">
      <text>
        <r>
          <rPr>
            <b/>
            <sz val="9"/>
            <color indexed="81"/>
            <rFont val="Segoe UI"/>
            <family val="2"/>
          </rPr>
          <t>Sgt Karina:</t>
        </r>
        <r>
          <rPr>
            <sz val="9"/>
            <color indexed="81"/>
            <rFont val="Segoe UI"/>
            <family val="2"/>
          </rPr>
          <t xml:space="preserve">
DATA BASE SINAPI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Sgt Karina</author>
  </authors>
  <commentList>
    <comment ref="O6" authorId="0" shapeId="0" xr:uid="{196354D5-68BA-47D4-9B21-E09B125CC5BE}">
      <text>
        <r>
          <rPr>
            <b/>
            <sz val="9"/>
            <color indexed="81"/>
            <rFont val="Segoe UI"/>
            <family val="2"/>
          </rPr>
          <t xml:space="preserve">Sgt Karina:
= </t>
        </r>
        <r>
          <rPr>
            <sz val="9"/>
            <color indexed="81"/>
            <rFont val="Segoe UI"/>
            <family val="2"/>
          </rPr>
          <t>Total * (1+BDI)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<sst xmlns="http://schemas.openxmlformats.org/spreadsheetml/2006/main" count="29023" uniqueCount="3422">
  <si>
    <t xml:space="preserve">OBRA: </t>
  </si>
  <si>
    <t>OM:</t>
  </si>
  <si>
    <t>LOCAL:</t>
  </si>
  <si>
    <t>BDI:</t>
  </si>
  <si>
    <t>BANCO DE DADOS:</t>
  </si>
  <si>
    <t>MINISTÉRIO DA DEFESA</t>
  </si>
  <si>
    <t>EXÉRCITO BRASILEIRO</t>
  </si>
  <si>
    <t>COMISSÃO REGIONAL DE OBRAS 5</t>
  </si>
  <si>
    <t>(Comissão General Plínio Tourinho)</t>
  </si>
  <si>
    <t>DESCRIÇÃO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</si>
  <si>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</si>
  <si>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</si>
  <si>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</si>
  <si>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</si>
  <si>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</si>
  <si>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</si>
  <si>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</si>
  <si>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</si>
  <si>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Peso (%)</t>
  </si>
  <si>
    <t>M. O.</t>
  </si>
  <si>
    <t>EQ.</t>
  </si>
  <si>
    <t>MAT.</t>
  </si>
  <si>
    <t>SERVIÇOS TÉCNICOS-PROFISSIONAIS</t>
  </si>
  <si>
    <t>SERVIÇOS AUXILIARES E ADMINISTRATIVOS</t>
  </si>
  <si>
    <t>SERVIÇOS COMPLEMENTARES</t>
  </si>
  <si>
    <t>m²</t>
  </si>
  <si>
    <t>SERVIÇOS PRELIMINARES</t>
  </si>
  <si>
    <t>CANTEIRO DE OBRAS</t>
  </si>
  <si>
    <t>INSTALAÇÕES ELÉTRICAS / ELETRIFICAÇÃO E ILUMINAÇÃO EXTERNA</t>
  </si>
  <si>
    <t>Tipo</t>
  </si>
  <si>
    <t>Quantidade</t>
  </si>
  <si>
    <t>Valor  Unitário</t>
  </si>
  <si>
    <t>Peso</t>
  </si>
  <si>
    <t>Valor Acumulado</t>
  </si>
  <si>
    <t>Peso Acumulado</t>
  </si>
  <si>
    <t>Operativa</t>
  </si>
  <si>
    <t>Improdutiva</t>
  </si>
  <si>
    <t>Geral</t>
  </si>
  <si>
    <t>Valor  Unit</t>
  </si>
  <si>
    <t>COBERTURA</t>
  </si>
  <si>
    <t>SERVIÇOS DIVERSOS</t>
  </si>
  <si>
    <t>SERVIÇOS TÉCNICOS (LOCAÇÃO)</t>
  </si>
  <si>
    <t>MOVIMENTO DE TERRA</t>
  </si>
  <si>
    <t>DRENAGEM / OBRAS DE CONTENÇÃO / POÇOS DE VISITAS E CAIXAS</t>
  </si>
  <si>
    <t>ESCORAMENTO EM VALAS</t>
  </si>
  <si>
    <t>ASSENTAMENTO DE TUBOS E PEÇAS</t>
  </si>
  <si>
    <t>LIGAÇÕES PREDIAIS ÁGUA / ESGOTO / ENERGIA / TELEFONE</t>
  </si>
  <si>
    <t>FUNDAÇÕES E ESTRUTURAS</t>
  </si>
  <si>
    <t>INSTALAÇÕES DE PRODUÇÃO (MONTAGENS EM GERAL - RESERVATÓRIOS)</t>
  </si>
  <si>
    <t>INSTALAÇÕES HIDROSSANITÁRIAS</t>
  </si>
  <si>
    <t>PAREDES / PAINÉIS</t>
  </si>
  <si>
    <t>IMPERMEABILIZAÇÃO E PROTEÇÕES DIVERSAS</t>
  </si>
  <si>
    <t>ESQUADRIAS / FERRAGENS / VIDROS</t>
  </si>
  <si>
    <t>REVESTIMENTOS E TRATAMENTOS SUPERFICIAIS</t>
  </si>
  <si>
    <t>PISOS / SOLEIRAS / RODAPÉS</t>
  </si>
  <si>
    <t>PINTURAS</t>
  </si>
  <si>
    <t>FORNECIMENTO DE MATERIAIS E EQUIPAMENTOS (PAVIMENTAÇÃO)</t>
  </si>
  <si>
    <t>PAVIMENTAÇÃO</t>
  </si>
  <si>
    <t>URBANIZAÇÃO</t>
  </si>
  <si>
    <t>CÓDIGO</t>
  </si>
  <si>
    <t>NOMENCLATURA ANTERIOR</t>
  </si>
  <si>
    <t>VALOR ANTERIOR SEM DESONERAÇÃO</t>
  </si>
  <si>
    <t>VALOR ANTERIOR COM DESONERAÇÃO</t>
  </si>
  <si>
    <t>NOVO CÓDIGO</t>
  </si>
  <si>
    <t>NOVA NOMENCLATURA</t>
  </si>
  <si>
    <t>VALOR ALTERADO SEM DESONERAÇÃO</t>
  </si>
  <si>
    <t>VALOR ALTERADO COM DESONERAÇÃO</t>
  </si>
  <si>
    <t>OBSERVAÇÕES</t>
  </si>
  <si>
    <t>CÓDIGO INSUMO</t>
  </si>
  <si>
    <t>BANCO DE DADOS</t>
  </si>
  <si>
    <t>COMPOSIÇÃO</t>
  </si>
  <si>
    <t>REFERÊNCIA DA ANÁLISE</t>
  </si>
  <si>
    <t>ESPECIFICAÇÃO</t>
  </si>
  <si>
    <t>UNID</t>
  </si>
  <si>
    <t xml:space="preserve"> FORNECEDOR</t>
  </si>
  <si>
    <t>PREÇO DA COTAÇÃO</t>
  </si>
  <si>
    <t>DATA DA COTAÇÃO</t>
  </si>
  <si>
    <t>PREÇO MÉDIO (R$)</t>
  </si>
  <si>
    <t>PREÇO APLICADO (R$)</t>
  </si>
  <si>
    <t>OBSERVAÇÕES E JUSTIFICATIVAS</t>
  </si>
  <si>
    <t>Dia</t>
  </si>
  <si>
    <t>Mês</t>
  </si>
  <si>
    <t>Ano</t>
  </si>
  <si>
    <t>A metodologia utilizada nessa planilha considerou as seguintes leis, instruções e entendimentos:</t>
  </si>
  <si>
    <t>SOLICITAÇÃO:</t>
  </si>
  <si>
    <t>PRAZO:</t>
  </si>
  <si>
    <t>dias</t>
  </si>
  <si>
    <t>ÁREA:</t>
  </si>
  <si>
    <t>BASE DO BANCO DE DADOS:</t>
  </si>
  <si>
    <t>DATA REFERÊNCIA ORÇAMENTO:</t>
  </si>
  <si>
    <t>TOTAL</t>
  </si>
  <si>
    <t>APÊNDICE A - ORÇAMENTO SINTÉTICO</t>
  </si>
  <si>
    <t>APÊNDICE B - ORÇAMENTO ANALÍTICO</t>
  </si>
  <si>
    <t>APÊNDICE C - COMPOSIÇÕES DE CUSTO UNITÁRIAS</t>
  </si>
  <si>
    <t>APÊNDICE D - CURVA ABC DE INSUMOS</t>
  </si>
  <si>
    <t>Peso Acum (%)</t>
  </si>
  <si>
    <t>APÊNDICE F - MAPA DE COTAÇÕES</t>
  </si>
  <si>
    <t>a) Lei 8.666/93;</t>
  </si>
  <si>
    <t>c) Instrução Normativa nº 73, de 5 de agosto de 2020;</t>
  </si>
  <si>
    <t>b) Instrução Normativa nº 5, de 27 de junho de 2014;</t>
  </si>
  <si>
    <t>APÊNDICE E - CURVA ABC DE SERVIÇOS</t>
  </si>
  <si>
    <t>Planilha Orçamentária Resumida - A</t>
  </si>
  <si>
    <t>BDI DIFERENCIADO:</t>
  </si>
  <si>
    <t>Total sem BDI</t>
  </si>
  <si>
    <t>Total do BDI</t>
  </si>
  <si>
    <t>Total Geral</t>
  </si>
  <si>
    <t>ORSE</t>
  </si>
  <si>
    <t>PESQUISA BANCO DE DADOS:</t>
  </si>
  <si>
    <t>d) Instrução Normativa SEGES / ME nº 65, de 7 de julho de 2021;</t>
  </si>
  <si>
    <t>e) MANUAL DE ORIENTAÇÃO pesquisa de preços, da Secretaria de Controle Interno do STJ; e</t>
  </si>
  <si>
    <t>f) Acórdão TCU - 2984/2013.</t>
  </si>
  <si>
    <t>RM:</t>
  </si>
  <si>
    <t>APÊNDICE G - REGIONALIZAÇÃO DE INSUMOS</t>
  </si>
  <si>
    <t>Estado</t>
  </si>
  <si>
    <t>Data Base</t>
  </si>
  <si>
    <t>Valor  Unitário Sem Desoneração</t>
  </si>
  <si>
    <t>LISTA DE DOCUMENTOS:</t>
  </si>
  <si>
    <t>1 – RESUMO DO ORÇAMENTO</t>
  </si>
  <si>
    <t xml:space="preserve">2 – APÊNDICE A: ORÇAMENTO SINTÉTICO </t>
  </si>
  <si>
    <t>3 – APÊNDICE B: ORÇAMENTO ANALÍTICO</t>
  </si>
  <si>
    <t>4 – APÊNDICE C: COMPOSIÇÕES COM PREÇO UNITÁRIO</t>
  </si>
  <si>
    <t>5 – APÊNDICE D: CURVA ABC DE INSUMOs</t>
  </si>
  <si>
    <t>6 – APÊNDICE E: CURVA ABC DE SERVIÇOS</t>
  </si>
  <si>
    <t>Autor(es):</t>
  </si>
  <si>
    <t>De acordo:</t>
  </si>
  <si>
    <t>7 – APÊNDICE F: PLANILHA DE COTAÇÕES</t>
  </si>
  <si>
    <t>8 – APÊNDICE G: INSUMOS REGIONALIZADOS</t>
  </si>
  <si>
    <t>ORÇAMENTO DESCRITIVO - FOLHA RESUMO</t>
  </si>
  <si>
    <t>ESCO</t>
  </si>
  <si>
    <t>ASTU</t>
  </si>
  <si>
    <t>LIPR</t>
  </si>
  <si>
    <t>FUES</t>
  </si>
  <si>
    <t>INPR</t>
  </si>
  <si>
    <t>INHI</t>
  </si>
  <si>
    <t>INEL</t>
  </si>
  <si>
    <t>INES</t>
  </si>
  <si>
    <t>INSTALAÇÕES ESPECIAIS - SPDA</t>
  </si>
  <si>
    <t>PARE</t>
  </si>
  <si>
    <t>COBE</t>
  </si>
  <si>
    <t>IMPE</t>
  </si>
  <si>
    <t>ESQV</t>
  </si>
  <si>
    <t>REVE</t>
  </si>
  <si>
    <t>PISO</t>
  </si>
  <si>
    <t>PINT</t>
  </si>
  <si>
    <t>FOMA</t>
  </si>
  <si>
    <t>PAVI</t>
  </si>
  <si>
    <t>URBA</t>
  </si>
  <si>
    <t>CUSTOS/PREÇOS</t>
  </si>
  <si>
    <t>A</t>
  </si>
  <si>
    <t>B</t>
  </si>
  <si>
    <t>C</t>
  </si>
  <si>
    <t>D</t>
  </si>
  <si>
    <t>BENEFICIOS E DESPESAS INDIRETAS (R$) - BDI</t>
  </si>
  <si>
    <t>PREÇO TOTAL DA OBRA (R$)</t>
  </si>
  <si>
    <t>CUSTO UNITÁRIO DA EDIFICAÇÃO (R$ / M2)</t>
  </si>
  <si>
    <t>INFORMAÇÕES SINAPI</t>
  </si>
  <si>
    <t>CONFORME A NBR 12721 E INSTRUÇÕES REGULADORAS PARA ELABORAÇÃO, APRESENTAÇÃO E APROVAÇÃO DE PROJETOS DE OBRAS MILITARES DO EXÉRCITO.</t>
  </si>
  <si>
    <t>OBRA:</t>
  </si>
  <si>
    <t>5ª RM</t>
  </si>
  <si>
    <t>PRAZO (dias):</t>
  </si>
  <si>
    <t>Nº</t>
  </si>
  <si>
    <t>CLASSE</t>
  </si>
  <si>
    <t>CUSTOS</t>
  </si>
  <si>
    <t>%</t>
  </si>
  <si>
    <t>SETP</t>
  </si>
  <si>
    <t>SEAA</t>
  </si>
  <si>
    <t>SERC</t>
  </si>
  <si>
    <t>SERP</t>
  </si>
  <si>
    <t>SEDI</t>
  </si>
  <si>
    <t>SERT</t>
  </si>
  <si>
    <t>CANT</t>
  </si>
  <si>
    <t>MOVT</t>
  </si>
  <si>
    <t>DROP</t>
  </si>
  <si>
    <t>DATA BASE ORÇAMENTO:</t>
  </si>
  <si>
    <t>DATA BASE:</t>
  </si>
  <si>
    <t>DATA DO ORÇAMENTO:</t>
  </si>
  <si>
    <t xml:space="preserve">Abas para inclusão de dados referente a Obra </t>
  </si>
  <si>
    <t>DADOS - Incluir informações referente a Obra.</t>
  </si>
  <si>
    <t>Imp. Orç - Exportação Relatório Orçafascio do Resumo do Orçamento</t>
  </si>
  <si>
    <t>**Poderá ser ocultado essas abas para fins de  entrega do processo final)</t>
  </si>
  <si>
    <t>ABAS PARA IMPRESSÃO</t>
  </si>
  <si>
    <t>Capa com informações do projeto e carimbo</t>
  </si>
  <si>
    <t>Resumo</t>
  </si>
  <si>
    <t>Orçamento Sintético</t>
  </si>
  <si>
    <t>Orçamento Analitico</t>
  </si>
  <si>
    <t>Composições</t>
  </si>
  <si>
    <t>Curva ABC Insumos</t>
  </si>
  <si>
    <t>Curva ABC Serviços</t>
  </si>
  <si>
    <t>*Planilha de Cotações</t>
  </si>
  <si>
    <t xml:space="preserve">*Regionalização de Insumos </t>
  </si>
  <si>
    <t>* Caso no processo não seja necessário, se atentar na lista de documentos  da CAPA</t>
  </si>
  <si>
    <t>DATA BASE DO ORÇAMENTO:</t>
  </si>
  <si>
    <t>PROPRIO</t>
  </si>
  <si>
    <t>PROJETO</t>
  </si>
  <si>
    <t>M²</t>
  </si>
  <si>
    <t>REGIME PREVIDENCIÁRIO:</t>
  </si>
  <si>
    <t>SOLICITAÇÃO</t>
  </si>
  <si>
    <t>BDI COMUM:</t>
  </si>
  <si>
    <t>Valor Total com BDI</t>
  </si>
  <si>
    <t>ÁREA CONSTRUÍDA (m²):</t>
  </si>
  <si>
    <t xml:space="preserve">CUSTO TOTAL DA OBRA (R$) SEM BDI </t>
  </si>
  <si>
    <r>
      <t xml:space="preserve">ANEXO IV – </t>
    </r>
    <r>
      <rPr>
        <sz val="14"/>
        <color rgb="FF000000"/>
        <rFont val="Calibri"/>
        <family val="2"/>
      </rPr>
      <t>PLANILHA ESTIMATIVA DE CUSTOS E FORMAÇÃO DE PREÇOS</t>
    </r>
  </si>
  <si>
    <t xml:space="preserve">PARA PESQUISA, FORAM UTILIZADOS OS PARÂMETROS PREVISTOS EXPRESSAMENTE NO § 2º DO ART. 23 DA LEI Nº 14.133/2021. NOS CASOS QUE NÃO FORAM POSSÍVEIS A UTILIZAÇÃO DE NENHUM DOS PARÂMETROS MENCIONADOS ANTERIORMENTE, FOI EMPREGADA A PESQUISA DIRETA COM FORNECEDORES, DE ACORDO COM AS DIRETRIZES DA INSTRUÇÃO NORMATIVA SEGES/ME Nº 65, DE 7 DE JULHO DE 2021. </t>
  </si>
  <si>
    <t>ÍNDICE PARANÁ</t>
  </si>
  <si>
    <t>ÍNDICE REGIONAL</t>
  </si>
  <si>
    <t>FATOR DE REGIONALIZAÇÃO</t>
  </si>
  <si>
    <t>VALOR CORRIGIDO</t>
  </si>
  <si>
    <t>IOPES</t>
  </si>
  <si>
    <t>ESPÍRITO SANTO</t>
  </si>
  <si>
    <t>SERGIPE</t>
  </si>
  <si>
    <t>O indice utilizado nessa planilha foi obitido através do custo médio por metro quadrado do Sistema Nacional de Pesquisa de Custos e Índices da Construção Civil (SINAPI)</t>
  </si>
  <si>
    <t>Disponível em: &lt;https://www.ibge.gov.br/estatisticas/economicas/precos-e-custos/9270-sistema-nacional-de-pesquisa-de-custos-e-indices-da-construcao-civil.html&gt;</t>
  </si>
  <si>
    <t xml:space="preserve"> N.04.000.039114 </t>
  </si>
  <si>
    <t>CPOS/CDHU</t>
  </si>
  <si>
    <t xml:space="preserve"> 73.45.15 </t>
  </si>
  <si>
    <t>SUDECAP</t>
  </si>
  <si>
    <t xml:space="preserve"> 73.49.04 </t>
  </si>
  <si>
    <t xml:space="preserve"> I1872 </t>
  </si>
  <si>
    <t>SEINFRA</t>
  </si>
  <si>
    <t xml:space="preserve"> I1621 </t>
  </si>
  <si>
    <t>REMOCAO RESIDUOS CLASSE A CONAMA (CACAMBA) CLASSE II B (NBR10004) INCLUSIVE DESTINACAO FINAL (LABOR)</t>
  </si>
  <si>
    <t>Banner em lona com impressão digitalmente, com bainha reforçada e ilhoses</t>
  </si>
  <si>
    <t>Tela de aço galvanizado, fio 12 bwg, malha 1", ondulada, quadrada, sem revestimento</t>
  </si>
  <si>
    <t>REGISTRO P/ GAS D= 1/2" NTP X 3/8" BM OU EQUIVALENTE</t>
  </si>
  <si>
    <t>REGISTRO DE GAS D=1/2" PARA FOGAO INDUSTRIAL</t>
  </si>
  <si>
    <t>SOLDA 50X50</t>
  </si>
  <si>
    <t>PERFIL BATENTE DE AÇO (14/24)X44MM CHAPA 20 (DIVISÓRIA)</t>
  </si>
  <si>
    <t>SÃO PAULO</t>
  </si>
  <si>
    <t>CEARÁ</t>
  </si>
  <si>
    <t>MINAS GERAIS</t>
  </si>
  <si>
    <t xml:space="preserve"> IP5561 </t>
  </si>
  <si>
    <t xml:space="preserve">AQUECEDOR A GÁS DIGITAL 32,5L GLP E33 1 FEH BRANCO RINNAI </t>
  </si>
  <si>
    <t xml:space="preserve"> IP3193 </t>
  </si>
  <si>
    <t>REVESTMENTO "A" 30X60 ANTARTIDA WHITE BOLD OU SIMILAR</t>
  </si>
  <si>
    <t xml:space="preserve"> IP3110 </t>
  </si>
  <si>
    <t>PORCELANATO ESMALTADO 60X60 CM BOLD, REF CIMENTO CINZA PORTOBELLO OU SIMILAR</t>
  </si>
  <si>
    <t>PRÓPRIO</t>
  </si>
  <si>
    <t xml:space="preserve">UN </t>
  </si>
  <si>
    <t>CASSOL</t>
  </si>
  <si>
    <t>BALAROTI</t>
  </si>
  <si>
    <t>C&amp;C</t>
  </si>
  <si>
    <t>IP3184</t>
  </si>
  <si>
    <t>94698 ADAPT (2)</t>
  </si>
  <si>
    <t>TÊ DE REDUÇÃO 90º SOLDÁVEL 85X75MM</t>
  </si>
  <si>
    <t>AGROMETAL</t>
  </si>
  <si>
    <t>IP3187</t>
  </si>
  <si>
    <t>89987 ADAPT (5)</t>
  </si>
  <si>
    <t>REGISTRO AQUATERM OU SIMILAR 22MM</t>
  </si>
  <si>
    <t>IP3201</t>
  </si>
  <si>
    <t>PORTA TOALHA TIPO CABIDE REF DECA FLEX OU SIMILAR</t>
  </si>
  <si>
    <t>MADEIRA MADEIRA</t>
  </si>
  <si>
    <t>AGO</t>
  </si>
  <si>
    <t>ABC DA CONSTRUÇÃO</t>
  </si>
  <si>
    <t>TELHA NORTE</t>
  </si>
  <si>
    <t>LEROY MERLIN</t>
  </si>
  <si>
    <t xml:space="preserve"> IP8333 </t>
  </si>
  <si>
    <t>REGULADOR DE GÁS ALTA PRESSÃO COM MANÔMETRO REF. APS200R COMAP</t>
  </si>
  <si>
    <t xml:space="preserve"> IP8030 </t>
  </si>
  <si>
    <t>DUCHA REDONDA PAREDE CROMADA MAX 1977.C.CT DECA</t>
  </si>
  <si>
    <t xml:space="preserve"> IP8334 </t>
  </si>
  <si>
    <t>REGULADOR DE GÁS DE BAIXA PRESSÃO 12 KG/H – REF. ALIANÇA LARANJA 76511/01</t>
  </si>
  <si>
    <t xml:space="preserve"> IP8319 </t>
  </si>
  <si>
    <t xml:space="preserve">CONECTOR ROSCA MACHO C/ ANEL 28 MM X 1'' </t>
  </si>
  <si>
    <t>CONSIGÁS</t>
  </si>
  <si>
    <t>MERCADO LIVRE</t>
  </si>
  <si>
    <t>OBRA FÁCIL</t>
  </si>
  <si>
    <t>BA ELÉTRICA</t>
  </si>
  <si>
    <t>TUMELERO</t>
  </si>
  <si>
    <t>TOCA OBRA</t>
  </si>
  <si>
    <t>CASA DOS CONSTRUTORES</t>
  </si>
  <si>
    <t>CASA MIMOSA</t>
  </si>
  <si>
    <t>TUDO HOUSE</t>
  </si>
  <si>
    <t>COLINS FERRAMENTAS</t>
  </si>
  <si>
    <t>CANAL DA CONSTRUÇÃO</t>
  </si>
  <si>
    <t>PLASTOLÂNDIA</t>
  </si>
  <si>
    <t>IP6000</t>
  </si>
  <si>
    <t>ANOTAÇÃO DE RESPONSABILIDADE TÉCNICA - OBRA OU SERVIÇO, CONTRATO ATÉ R$ 15.000,00.</t>
  </si>
  <si>
    <t xml:space="preserve">	IP0126</t>
  </si>
  <si>
    <t>ANOTAÇÃO DE RESPONSABILIDADE TÉCNICA - OBRA OU SERVIÇO, CONTRATO ACIMA DE R$ 15.000,00.</t>
  </si>
  <si>
    <t>https://www.crea-pr.org.br/ws/art-anotacao-de-responsabilidade-tecnica/valores-de-taxas</t>
  </si>
  <si>
    <t>LOJA MERC</t>
  </si>
  <si>
    <t>PONTO DO ENCANADOR</t>
  </si>
  <si>
    <t xml:space="preserve"> 89825 ADAPT (6) </t>
  </si>
  <si>
    <t xml:space="preserve"> 87268 ADAPT (2) </t>
  </si>
  <si>
    <t xml:space="preserve"> 87262 ADAPT (10) </t>
  </si>
  <si>
    <t xml:space="preserve"> 87262 ADAPT (10)
 E
 96467 ADAPT (1) </t>
  </si>
  <si>
    <t xml:space="preserve"> ORSE 9092 ADAPT (1) </t>
  </si>
  <si>
    <t xml:space="preserve"> 9535 ADAPT (01) </t>
  </si>
  <si>
    <t xml:space="preserve"> 95542 ADAPT (9) </t>
  </si>
  <si>
    <t xml:space="preserve"> ORSE 9093 ADAPT (1) </t>
  </si>
  <si>
    <t xml:space="preserve"> C34511 - CRO5 </t>
  </si>
  <si>
    <t xml:space="preserve"> C34510 - CRO5 </t>
  </si>
  <si>
    <t xml:space="preserve"> 93114 ADAPT (1) </t>
  </si>
  <si>
    <t xml:space="preserve"> 070114 </t>
  </si>
  <si>
    <t xml:space="preserve"> 9828 </t>
  </si>
  <si>
    <t xml:space="preserve"> 9831 </t>
  </si>
  <si>
    <t xml:space="preserve"> K.02.000.032508 </t>
  </si>
  <si>
    <t xml:space="preserve"> 79720 </t>
  </si>
  <si>
    <t>SIURB</t>
  </si>
  <si>
    <t xml:space="preserve"> 3438 </t>
  </si>
  <si>
    <t xml:space="preserve"> 6486 </t>
  </si>
  <si>
    <t xml:space="preserve"> 6487 </t>
  </si>
  <si>
    <t xml:space="preserve"> 9591 </t>
  </si>
  <si>
    <t xml:space="preserve"> 11871 </t>
  </si>
  <si>
    <t>Torneira para lavatório, de mesa, bica baixa, linha Link, ref.1197 C.LNK, d=1/2", da Deca ou similar un</t>
  </si>
  <si>
    <t>Acabamento para registro, linha Link - ref. 4900.C.PQ.LNK, Deca ou similar un</t>
  </si>
  <si>
    <t>Peitoril e/ou soleira em granito, com espessura de 2 cm e largura de 20 cm, nas cores cinza Andorinha, cinza Corumbá, Santa Cecília, verde Ubatuba ou branco Dallas, acabamento polido - material</t>
  </si>
  <si>
    <t>REGULADOR PARA GÁS INDUSTRIAL DE BAIXA PRESSÃO - 50KG/H</t>
  </si>
  <si>
    <t>Tê de cobre ou bronze, d = 28 x 22 x 28 mm un</t>
  </si>
  <si>
    <t>Tê de cobre ou bronze d = 22 x 15 x 22 mm un</t>
  </si>
  <si>
    <t>Tubo descida para válvula de descarga, inclusive joelho (tigre ou similar) un</t>
  </si>
  <si>
    <t>Bucha de redução cobre d= 28mm x 15mm un</t>
  </si>
  <si>
    <t>22,95</t>
  </si>
  <si>
    <t>SINAPI - 06/2023 - PARANÁ | ORSE - 06/2023 - Sergipe | SEINFRA - 027 - CEARÁ | IOPES - 05/2023 - Espírito Santo | SIURB INFRA - 01/2023 - SÃO PAULO | SUDECAP - 04/2023 - Minas Gerais | CPOS/CDHU - 05/2023 - SÃO PAULO.</t>
  </si>
  <si>
    <t>SEM DESONERAÇÃO</t>
  </si>
  <si>
    <t xml:space="preserve">ADEQUAÇÃO DAS INSTALAÇÕES HIDROSSANITÁRIAS DO PNR DE OFICIAL SUPERIOR </t>
  </si>
  <si>
    <t xml:space="preserve">PONTA GROSSA/PR </t>
  </si>
  <si>
    <t>5ª Bda C Bld</t>
  </si>
  <si>
    <t>INSTALAÇÕES ESPECIAIS</t>
  </si>
  <si>
    <t>(PROCESSO ADMINISTRATIVO: TR 21143)</t>
  </si>
  <si>
    <t xml:space="preserve">COMANDO DA 5ª BRIGADA DE CAVALARIA BLINDADA - PONTA GROSSA/PR </t>
  </si>
  <si>
    <t xml:space="preserve"> 1 </t>
  </si>
  <si>
    <t xml:space="preserve"> 1.1 </t>
  </si>
  <si>
    <t>ANOTAÇÃO DE RESPONSABILIDADE TÉCNICA - ART</t>
  </si>
  <si>
    <t xml:space="preserve"> 1.1.1 </t>
  </si>
  <si>
    <t>Próprio</t>
  </si>
  <si>
    <t>ART - OBRA OU SERVIÇO, CONTRATO ATÉ R$ 15.000,00.</t>
  </si>
  <si>
    <t>UN</t>
  </si>
  <si>
    <t xml:space="preserve"> 1.1.2 </t>
  </si>
  <si>
    <t>ART - OBRA OU SERVIÇO, CONTRATO ACIMA DE R$ 15.000,00.</t>
  </si>
  <si>
    <t xml:space="preserve"> 1.2 </t>
  </si>
  <si>
    <t>PROJETOS</t>
  </si>
  <si>
    <t xml:space="preserve"> 1.2.1 </t>
  </si>
  <si>
    <t xml:space="preserve"> CP0029 - CRO 5 </t>
  </si>
  <si>
    <t>PROJETO "AS BUILT" ARQUITETURA E COMPLEMENTARES</t>
  </si>
  <si>
    <t xml:space="preserve"> 1.2.2 </t>
  </si>
  <si>
    <t xml:space="preserve"> EMOP 01.050.0062-0 ADAPT (1) </t>
  </si>
  <si>
    <t>PROJETO EXECUTIVO DE INSTALACAO DE GAS</t>
  </si>
  <si>
    <t xml:space="preserve"> 2 </t>
  </si>
  <si>
    <t xml:space="preserve"> 2.1 </t>
  </si>
  <si>
    <t>ADMINISTRAÇÃO LOCAL</t>
  </si>
  <si>
    <t xml:space="preserve"> 2.1.1 </t>
  </si>
  <si>
    <t xml:space="preserve"> 100305 </t>
  </si>
  <si>
    <t>SINAPI</t>
  </si>
  <si>
    <t>ENGENHEIRO CIVIL JUNIOR COM ENCARGOS COMPLEMENTARES</t>
  </si>
  <si>
    <t>H</t>
  </si>
  <si>
    <t xml:space="preserve"> 2.1.2 </t>
  </si>
  <si>
    <t xml:space="preserve"> 93572 </t>
  </si>
  <si>
    <t>ENCARREGADO GERAL DE OBRAS COM ENCARGOS COMPLEMENTARES</t>
  </si>
  <si>
    <t>MES</t>
  </si>
  <si>
    <t xml:space="preserve"> 3 </t>
  </si>
  <si>
    <t xml:space="preserve"> 3.1 </t>
  </si>
  <si>
    <t>ENTREGA DA OBRA</t>
  </si>
  <si>
    <t xml:space="preserve"> 3.1.1 </t>
  </si>
  <si>
    <t xml:space="preserve"> 9537 SINAPI ADAPT </t>
  </si>
  <si>
    <t>LIMPEZA FINAL DA OBRA</t>
  </si>
  <si>
    <t xml:space="preserve"> 3.2 </t>
  </si>
  <si>
    <t>DESTINAÇÃO DE ENTULHOS</t>
  </si>
  <si>
    <t xml:space="preserve"> 3.2.1 </t>
  </si>
  <si>
    <t xml:space="preserve"> IOPES 030304 ADAPT (1) </t>
  </si>
  <si>
    <t>REMOÇÃO DE ENTULHO DECORRENTE DA EXECUÇÃO DE OBRAS (CLASSE A CONAMA - NBR 10.004 - CLASSE II-B), INCLUINDO ALUGUEL DA CAÇAMBA, CARGA, TRANSPORTE E DESCARGA EM ÁREA LICENCIADA.</t>
  </si>
  <si>
    <t>M³</t>
  </si>
  <si>
    <t xml:space="preserve"> 4 </t>
  </si>
  <si>
    <t xml:space="preserve"> 4.1 </t>
  </si>
  <si>
    <t>DEMOLIÇÕES</t>
  </si>
  <si>
    <t xml:space="preserve"> 4.1.1 </t>
  </si>
  <si>
    <t>PISOS</t>
  </si>
  <si>
    <t xml:space="preserve"> 4.1.1.1 </t>
  </si>
  <si>
    <t xml:space="preserve"> 97634 </t>
  </si>
  <si>
    <t>DEMOLIÇÃO DE REVESTIMENTO CERÂMICO, DE FORMA MECANIZADA COM MARTELETE, SEM REAPROVEITAMENTO. AF_12/2017</t>
  </si>
  <si>
    <t xml:space="preserve"> 4.1.1.2 </t>
  </si>
  <si>
    <t xml:space="preserve"> 73801/002 ADAPT (1) </t>
  </si>
  <si>
    <t>DEMOLICAO DE CAMADA DE ASSENTAMENTO/CONTRAPISO COM USO DE PONTEIRO, ESPESSURA ATE 4CM</t>
  </si>
  <si>
    <t xml:space="preserve"> 4.1.1.3 </t>
  </si>
  <si>
    <t xml:space="preserve"> 102988 </t>
  </si>
  <si>
    <t>RECOMPOSIÇÃO DE PAVIMENTO EM PISO INTERTRAVADO, COM REAPROVEITAMENTO DOS BLOCOS INTERTRAVADOS, PARA FECHAMENTO DE VALAS - INCLUSO RETIRADA E COLOCAÇÃO DO MATERIAL. AF_12/2020</t>
  </si>
  <si>
    <t xml:space="preserve"> 4.1.2 </t>
  </si>
  <si>
    <t>PAREDES</t>
  </si>
  <si>
    <t xml:space="preserve"> 4.1.2.1 </t>
  </si>
  <si>
    <t xml:space="preserve"> 4.1.2.2 </t>
  </si>
  <si>
    <t xml:space="preserve"> 97634 ADAPT (1) </t>
  </si>
  <si>
    <t>DEMOLIÇÃO DE EMBOÇO, DE FORMA MECANIZADA COM MARTELETE</t>
  </si>
  <si>
    <t xml:space="preserve"> 4.1.2.3 </t>
  </si>
  <si>
    <t xml:space="preserve"> 90443 </t>
  </si>
  <si>
    <t>RASGO EM ALVENARIA PARA RAMAIS/ DISTRIBUIÇÃO COM DIAMETROS MENORES OU IGUAIS A 40 MM. AF_05/2015</t>
  </si>
  <si>
    <t>M</t>
  </si>
  <si>
    <t xml:space="preserve"> 4.1.2.4 </t>
  </si>
  <si>
    <t xml:space="preserve"> 97624 </t>
  </si>
  <si>
    <t>DEMOLIÇÃO DE ALVENARIA DE TIJOLO MACIÇO, DE FORMA MANUAL, SEM REAPROVEITAMENTO. AF_12/2017</t>
  </si>
  <si>
    <t>m³</t>
  </si>
  <si>
    <t xml:space="preserve"> 4.2 </t>
  </si>
  <si>
    <t>DIVERSOS</t>
  </si>
  <si>
    <t xml:space="preserve"> 4.2.1 </t>
  </si>
  <si>
    <t xml:space="preserve"> 8387 ADAPT (1) </t>
  </si>
  <si>
    <t>REMOÇÃO DE BANCADA DE MÁRMORE OU GRANITO</t>
  </si>
  <si>
    <t xml:space="preserve"> 4.2.2 </t>
  </si>
  <si>
    <t xml:space="preserve"> 97663 </t>
  </si>
  <si>
    <t>REMOÇÃO DE LOUÇAS, DE FORMA MANUAL, SEM REAPROVEITAMENTO. AF_12/2017</t>
  </si>
  <si>
    <t xml:space="preserve"> 4.2.3 </t>
  </si>
  <si>
    <t xml:space="preserve"> 97666 </t>
  </si>
  <si>
    <t>REMOÇÃO DE METAIS SANITÁRIOS, DE FORMA MANUAL, SEM REAPROVEITAMENTO. AF_12/2017</t>
  </si>
  <si>
    <t xml:space="preserve"> 4.2.4 </t>
  </si>
  <si>
    <t xml:space="preserve"> 97640 </t>
  </si>
  <si>
    <t>REMOÇÃO DE FORROS DE DRYWALL, PVC E FIBROMINERAL, DE FORMA MANUAL, SEM REAPROVEITAMENTO. AF_12/2017</t>
  </si>
  <si>
    <t xml:space="preserve"> 4.2.5 </t>
  </si>
  <si>
    <t xml:space="preserve"> 85421 ADAPT (1) </t>
  </si>
  <si>
    <t>RETIRADA DE BOX DE VIDRO</t>
  </si>
  <si>
    <t xml:space="preserve"> 4.2.6 </t>
  </si>
  <si>
    <t xml:space="preserve"> SBC 022172 ADAPT (1) </t>
  </si>
  <si>
    <t>RETIRADA DE PIA COM GABINETE</t>
  </si>
  <si>
    <t xml:space="preserve"> 4.2.7 </t>
  </si>
  <si>
    <t xml:space="preserve"> SBC 022721 ADAPT (01) </t>
  </si>
  <si>
    <t>RELOCAÇÃO DE INTERRUPTORES E TOMADAS</t>
  </si>
  <si>
    <t xml:space="preserve"> 4.2.8 </t>
  </si>
  <si>
    <t xml:space="preserve"> SINAPI 85421 ADAPT (1) </t>
  </si>
  <si>
    <t>REMOCAO DE VIDRO COMUM</t>
  </si>
  <si>
    <t xml:space="preserve"> 5 </t>
  </si>
  <si>
    <t xml:space="preserve"> 6 </t>
  </si>
  <si>
    <t xml:space="preserve"> 6.1 </t>
  </si>
  <si>
    <t>LOCAÇÃO DE CONTAINER</t>
  </si>
  <si>
    <t xml:space="preserve"> 6.1.1 </t>
  </si>
  <si>
    <t xml:space="preserve"> SBC 012059 ADAPT (1) </t>
  </si>
  <si>
    <t>CONTAINER ALMOXARIFADO S/ ACAB.C/PRATELEIRAS 6,05x2,44x2,57</t>
  </si>
  <si>
    <t xml:space="preserve"> 7 </t>
  </si>
  <si>
    <t xml:space="preserve"> 7.1 </t>
  </si>
  <si>
    <t>PLACA DE OBRA</t>
  </si>
  <si>
    <t xml:space="preserve"> 7.1.1 </t>
  </si>
  <si>
    <t xml:space="preserve"> CPOS 02.08.050 ADAPT (1) </t>
  </si>
  <si>
    <t>PLACA DE OBRA BANNER EM LONA COM IMPRESSÃO DIGITAL E ESTRUTURA EM MADEIRA</t>
  </si>
  <si>
    <t xml:space="preserve"> 8 </t>
  </si>
  <si>
    <t xml:space="preserve"> 8.1 </t>
  </si>
  <si>
    <t>ESCAVAÇÃO</t>
  </si>
  <si>
    <t xml:space="preserve"> 8.1.1 </t>
  </si>
  <si>
    <t xml:space="preserve"> 93350 ADAPT (1) </t>
  </si>
  <si>
    <t>COLETOR PREDIAL DE ESGOTO, DA CAIXA ATÉ A REDE (DISTÂNCIA = 10 M, LARGURA DA VALA = 0,65 M), INCLUINDO ESCAVAÇÃO MANUAL, PREPARO DE FUNDO DE VALA E REATERRO MANUAL COM COMPACTAÇÃO MECANIZADA, TUBO PVC P/ REDE COLETORA ESGOTO JEI DN 100 MM E CONEXÕES - FORNECIMENTO E INSTALAÇÃO.</t>
  </si>
  <si>
    <t xml:space="preserve"> 9 </t>
  </si>
  <si>
    <t xml:space="preserve"> 10 </t>
  </si>
  <si>
    <t xml:space="preserve"> 11 </t>
  </si>
  <si>
    <t xml:space="preserve"> 12 </t>
  </si>
  <si>
    <t xml:space="preserve"> 13 </t>
  </si>
  <si>
    <t xml:space="preserve"> 14 </t>
  </si>
  <si>
    <t xml:space="preserve"> 15 </t>
  </si>
  <si>
    <t xml:space="preserve"> 15.1 </t>
  </si>
  <si>
    <t>LOUÇAS E METAIS</t>
  </si>
  <si>
    <t xml:space="preserve"> 15.1.1 </t>
  </si>
  <si>
    <t xml:space="preserve"> 95470 </t>
  </si>
  <si>
    <t>VASO SANITARIO SIFONADO CONVENCIONAL COM LOUÇA BRANCA, INCLUSO CONJUNTO DE LIGAÇÃO PARA BACIA SANITÁRIA AJUSTÁVEL - FORNECIMENTO E INSTALAÇÃO. AF_10/2016</t>
  </si>
  <si>
    <t xml:space="preserve"> 15.1.2 </t>
  </si>
  <si>
    <t xml:space="preserve"> 100849 </t>
  </si>
  <si>
    <t>ASSENTO SANITÁRIO CONVENCIONAL - FORNECIMENTO E INSTALACAO. AF_01/2020</t>
  </si>
  <si>
    <t xml:space="preserve"> 15.1.3 </t>
  </si>
  <si>
    <t>CHUVEIRO TIPO DUCHA REDONDA PAREDE CROMADA MAX 1977.C.CT DECA - FORNECIMENTO E INSTALACAO</t>
  </si>
  <si>
    <t xml:space="preserve"> 15.1.4 </t>
  </si>
  <si>
    <t xml:space="preserve"> 95544 ADAPT (7) </t>
  </si>
  <si>
    <t>PAPELEIRA CROMADA REF. DECA FLEX OU SIMILAR - FORNECIMENTO E INSTALAÇÃO</t>
  </si>
  <si>
    <t xml:space="preserve"> 15.1.5 </t>
  </si>
  <si>
    <t>PORTA TOALHA TIPO CABIDE REF DECA FLEX OU SIMILAR - FORNECIMENTO E INSTALAÇÃO</t>
  </si>
  <si>
    <t xml:space="preserve"> 15.1.6 </t>
  </si>
  <si>
    <t xml:space="preserve"> 86872 </t>
  </si>
  <si>
    <t>TANQUE DE LOUÇA BRANCA COM COLUNA, 30L OU EQUIVALENTE - FORNECIMENTO E INSTALAÇÃO. AF_01/2020</t>
  </si>
  <si>
    <t xml:space="preserve"> 15.1.7 </t>
  </si>
  <si>
    <t xml:space="preserve"> 86911 </t>
  </si>
  <si>
    <t>TORNEIRA CROMADA LONGA, DE PAREDE, 1/2 OU 3/4, PARA PIA DE COZINHA, PADRÃO POPULAR - FORNECIMENTO E INSTALAÇÃO. AF_01/2020</t>
  </si>
  <si>
    <t xml:space="preserve"> 15.1.8 </t>
  </si>
  <si>
    <t xml:space="preserve"> 86913 </t>
  </si>
  <si>
    <t>TORNEIRA CROMADA 1/2 OU 3/4 PARA TANQUE, PADRÃO POPULAR - FORNECIMENTO E INSTALAÇÃO. AF_01/2020</t>
  </si>
  <si>
    <t xml:space="preserve"> 15.1.9 </t>
  </si>
  <si>
    <t xml:space="preserve"> 86906 ADAPT (1) </t>
  </si>
  <si>
    <t>TORNEIRA PARA LAVATÓRIO BICA BAIXA REF DECA ASPEN - FORNECIMENTO E INSTALAÇÃO</t>
  </si>
  <si>
    <t xml:space="preserve"> 15.1.10 </t>
  </si>
  <si>
    <t xml:space="preserve"> 100857 ADAPT (2) </t>
  </si>
  <si>
    <t>ACABAMENTO PARA REGISTRO REF DECA ASPEN OU SIMILAR - FORNECIMENTO E INSTALAÇÃO</t>
  </si>
  <si>
    <t xml:space="preserve"> 15.1.11 </t>
  </si>
  <si>
    <t xml:space="preserve"> SINAPI (86889) ADAPT (16) </t>
  </si>
  <si>
    <t>BANCADA DE GRANITO CINZA POLIDO, PARA LAVATÓRIO - FORNECIMENTO E INSTALAÇÃO</t>
  </si>
  <si>
    <t xml:space="preserve"> 15.1.12 </t>
  </si>
  <si>
    <t xml:space="preserve"> 86902 </t>
  </si>
  <si>
    <t>LAVATÓRIO LOUÇA BRANCA COM COLUNA, *44 X 35,5* CM, PADRÃO POPULAR - FORNECIMENTO E INSTALAÇÃO. AF_01/2020</t>
  </si>
  <si>
    <t xml:space="preserve"> 15.1.13 </t>
  </si>
  <si>
    <t xml:space="preserve"> 95542 ADAPT (11) </t>
  </si>
  <si>
    <t>PORTA TOALHA ROSTO EM METAL CROMADO, TIPO ARGOLA, INCLUSO FIXAÇÃO.</t>
  </si>
  <si>
    <t xml:space="preserve"> 15.2 </t>
  </si>
  <si>
    <t>ESGOTO</t>
  </si>
  <si>
    <t xml:space="preserve"> 15.2.1 </t>
  </si>
  <si>
    <t xml:space="preserve"> 89707 </t>
  </si>
  <si>
    <t>CAIXA SIFONADA, PVC, DN 100 X 100 X 50 MM, JUNTA ELÁSTICA, FORNECIDA E INSTALADA EM RAMAL DE DESCARGA OU EM RAMAL DE ESGOTO SANITÁRIO. AF_12/2014</t>
  </si>
  <si>
    <t xml:space="preserve"> 15.2.2 </t>
  </si>
  <si>
    <t xml:space="preserve"> 89708 ADAPT (12) </t>
  </si>
  <si>
    <t>CAIXA SIFONADA, PVC, DN 150 X 150 X 50 MM - FORNECIMENTO E INSTALAÇÃO</t>
  </si>
  <si>
    <t xml:space="preserve"> 15.2.3 </t>
  </si>
  <si>
    <t xml:space="preserve"> 86883 </t>
  </si>
  <si>
    <t>SIFÃO DO TIPO FLEXÍVEL EM PVC 1  X 1.1/2  - FORNECIMENTO E INSTALAÇÃO. AF_01/2020</t>
  </si>
  <si>
    <t xml:space="preserve"> 15.2.4 </t>
  </si>
  <si>
    <t xml:space="preserve"> 86882 ADAPT (1) </t>
  </si>
  <si>
    <t>SIFÃO DO TIPO GARRAFA/COPO EM PVC 1"  X 2" - FORNECIMENTO E INSTALAÇÃO</t>
  </si>
  <si>
    <t xml:space="preserve"> 15.2.5 </t>
  </si>
  <si>
    <t xml:space="preserve"> 86879 </t>
  </si>
  <si>
    <t>VÁLVULA EM PLÁSTICO 1 PARA PIA, TANQUE OU LAVATÓRIO, COM OU SEM LADRÃO - FORNECIMENTO E INSTALAÇÃO. AF_01/2020</t>
  </si>
  <si>
    <t xml:space="preserve"> 15.2.6 </t>
  </si>
  <si>
    <t xml:space="preserve"> 86877 </t>
  </si>
  <si>
    <t>VÁLVULA EM METAL CROMADO 1.1/2 X 1.1/2 PARA TANQUE OU LAVATÓRIO, COM OU SEM LADRÃO - FORNECIMENTO E INSTALAÇÃO. AF_01/2020</t>
  </si>
  <si>
    <t xml:space="preserve"> 15.2.7 </t>
  </si>
  <si>
    <t xml:space="preserve"> 89546 </t>
  </si>
  <si>
    <t>BUCHA DE REDUÇÃO LONGA, PVC, SERIE R, ÁGUA PLUVIAL, DN 50 X 40 MM, JUNTA ELÁSTICA, FORNECIDO E INSTALADO EM RAMAL DE ENCAMINHAMENTO. AF_12/2014</t>
  </si>
  <si>
    <t xml:space="preserve"> 15.2.8 </t>
  </si>
  <si>
    <t xml:space="preserve"> 89811 </t>
  </si>
  <si>
    <t>CURVA CURTA 90 GRAUS, PVC, SERIE NORMAL, ESGOTO PREDIAL, DN 100 MM, JUNTA ELÁSTICA, FORNECIDO E INSTALADO EM PRUMADA DE ESGOTO SANITÁRIO OU VENTILAÇÃO. AF_12/2014</t>
  </si>
  <si>
    <t xml:space="preserve"> 15.2.9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</si>
  <si>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</si>
  <si>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</si>
  <si>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15.2.10 </t>
  </si>
  <si>
    <t xml:space="preserve"> 89810 </t>
  </si>
  <si>
    <t>JOELHO 45 GRAUS, PVC, SERIE NORMAL, ESGOTO PREDIAL, DN 100 MM, JUNTA ELÁSTICA, FORNECIDO E INSTALADO EM PRUMADA DE ESGOTO SANITÁRIO OU VENTILAÇÃO. AF_12/2014</t>
  </si>
  <si>
    <t xml:space="preserve"> 15.2.11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</si>
  <si>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</si>
  <si>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</si>
  <si>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15.2.12 </t>
  </si>
  <si>
    <t xml:space="preserve"> 89802 </t>
  </si>
  <si>
    <t>JOELHO 45 GRAUS, PVC, SERIE NORMAL, ESGOTO PREDIAL, DN 50 MM, JUNTA ELÁSTICA, FORNECIDO E INSTALADO EM PRUMADA DE ESGOTO SANITÁRIO OU VENTILAÇÃO. AF_12/2014</t>
  </si>
  <si>
    <t xml:space="preserve"> 15.2.13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</si>
  <si>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</si>
  <si>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</si>
  <si>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15.2.14 </t>
  </si>
  <si>
    <t xml:space="preserve"> 053408 SBC ADAPT (2) </t>
  </si>
  <si>
    <t>JUNÇÃO SIMPLES PVC ESGOTO 100 x 50 MM</t>
  </si>
  <si>
    <t xml:space="preserve"> 15.2.15 </t>
  </si>
  <si>
    <t xml:space="preserve"> 89834 </t>
  </si>
  <si>
    <t>JUNÇÃO SIMPLES, PVC, SERIE NORMAL, ESGOTO PREDIAL, DN 100 X 100 MM, JUNTA ELÁSTICA, FORNECIDO E INSTALADO EM PRUMADA DE ESGOTO SANITÁRIO OU VENTILAÇÃO. AF_12/2014</t>
  </si>
  <si>
    <t xml:space="preserve"> 15.2.16 </t>
  </si>
  <si>
    <t xml:space="preserve"> 89834 ADAPT  (1) </t>
  </si>
  <si>
    <t>JUNÇÃO SIMPLES, PVC, SERIE NORMAL, ESGOTO PREDIAL, DN 150 X 100 MM, JUNTA ELÁSTICA, FORNECIDO E INSTALADO EM PRUMADA DE ESGOTO SANITÁRIO OU VENTILAÇÃO</t>
  </si>
  <si>
    <t xml:space="preserve"> 15.2.17 </t>
  </si>
  <si>
    <t xml:space="preserve"> 89783 </t>
  </si>
  <si>
    <t>JUNÇÃO SIMPLES, PVC, SERIE NORMAL, ESGOTO PREDIAL, DN 40 MM, JUNTA SOLDÁVEL, FORNECIDO E INSTALADO EM RAMAL DE DESCARGA OU RAMAL DE ESGOTO SANITÁRIO. AF_12/2014</t>
  </si>
  <si>
    <t xml:space="preserve"> 15.2.18 </t>
  </si>
  <si>
    <t xml:space="preserve"> 89800 </t>
  </si>
  <si>
    <t>TUBO PVC, SERIE NORMAL, ESGOTO PREDIAL, DN 100 MM, FORNECIDO E INSTALADO EM PRUMADA DE ESGOTO SANITÁRIO OU VENTILAÇÃO. AF_12/2014</t>
  </si>
  <si>
    <t xml:space="preserve"> 15.2.19 </t>
  </si>
  <si>
    <t xml:space="preserve"> 89849 </t>
  </si>
  <si>
    <t>TUBO PVC, SERIE NORMAL, ESGOTO PREDIAL, DN 150 MM, FORNECIDO E INSTALADO EM SUBCOLETOR AÉREO DE ESGOTO SANITÁRIO. AF_12/2014</t>
  </si>
  <si>
    <t xml:space="preserve"> 15.2.20 </t>
  </si>
  <si>
    <t xml:space="preserve"> 89711 </t>
  </si>
  <si>
    <t>TUBO PVC, SERIE NORMAL, ESGOTO PREDIAL, DN 40 MM, FORNECIDO E INSTALADO EM RAMAL DE DESCARGA OU RAMAL DE ESGOTO SANITÁRIO. AF_12/2014</t>
  </si>
  <si>
    <t xml:space="preserve"> 15.2.21 </t>
  </si>
  <si>
    <t xml:space="preserve"> 89798 </t>
  </si>
  <si>
    <t>TUBO PVC, SERIE NORMAL, ESGOTO PREDIAL, DN 50 MM, FORNECIDO E INSTALADO EM PRUMADA DE ESGOTO SANITÁRIO OU VENTILAÇÃO. AF_12/2014</t>
  </si>
  <si>
    <t xml:space="preserve"> 15.2.22 </t>
  </si>
  <si>
    <t xml:space="preserve"> 89796 ADAPT </t>
  </si>
  <si>
    <t>TE, PVC, SERIE NORMAL, ESGOTO PREDIAL, DN 100 X 50 MM, JUNTA ELÁSTICA, FORNECIDO E INSTALADO EM RAMAL DE DESCARGA OU RAMAL DE ESGOTO SANITÁRIO.</t>
  </si>
  <si>
    <t xml:space="preserve"> 15.2.23 </t>
  </si>
  <si>
    <t xml:space="preserve"> 89833 </t>
  </si>
  <si>
    <t>TE, PVC, SERIE NORMAL, ESGOTO PREDIAL, DN 100 X 100 MM, JUNTA ELÁSTICA, FORNECIDO E INSTALADO EM PRUMADA DE ESGOTO SANITÁRIO OU VENTILAÇÃO. AF_12/2014</t>
  </si>
  <si>
    <t xml:space="preserve"> 15.2.24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</si>
  <si>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</si>
  <si>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</si>
  <si>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15.2.25 </t>
  </si>
  <si>
    <t xml:space="preserve"> 89584 </t>
  </si>
  <si>
    <t>JOELHO 90 GRAUS, PVC, SERIE R, ÁGUA PLUVIAL, DN 100 MM, JUNTA ELÁSTICA, FORNECIDO E INSTALADO EM CONDUTORES VERTICAIS DE ÁGUAS PLUVIAIS. AF_12/2014</t>
  </si>
  <si>
    <t xml:space="preserve"> 15.3 </t>
  </si>
  <si>
    <t>VENTILAÇÃO</t>
  </si>
  <si>
    <t xml:space="preserve"> 15.3.1 </t>
  </si>
  <si>
    <t xml:space="preserve"> 89803 </t>
  </si>
  <si>
    <t>CURVA CURTA 90 GRAUS, PVC, SERIE NORMAL, ESGOTO PREDIAL, DN 50 MM, JUNTA ELÁSTICA, FORNECIDO E INSTALADO EM PRUMADA DE ESGOTO SANITÁRIO OU VENTILAÇÃO. AF_12/2014</t>
  </si>
  <si>
    <t xml:space="preserve"> 15.3.2 </t>
  </si>
  <si>
    <t xml:space="preserve"> 89813 </t>
  </si>
  <si>
    <t>LUVA SIMPLES, PVC, SERIE NORMAL, ESGOTO PREDIAL, DN 50 MM, JUNTA ELÁSTICA, FORNECIDO E INSTALADO EM PRUMADA DE ESGOTO SANITÁRIO OU VENTILAÇÃO. AF_12/2014</t>
  </si>
  <si>
    <t xml:space="preserve"> 15.3.3 </t>
  </si>
  <si>
    <t xml:space="preserve"> 15.3.4 </t>
  </si>
  <si>
    <t xml:space="preserve"> 89825 ADAPT (1) </t>
  </si>
  <si>
    <t>TERMINAL DE VENTILACAO, 50 MM, SERIE NORMAL, ESGOTO PREDIAL</t>
  </si>
  <si>
    <t xml:space="preserve"> 15.3.5 </t>
  </si>
  <si>
    <t xml:space="preserve"> 15.4 </t>
  </si>
  <si>
    <t>ÁGUA FRIA</t>
  </si>
  <si>
    <t xml:space="preserve"> 15.4.1 </t>
  </si>
  <si>
    <t xml:space="preserve"> 94792 </t>
  </si>
  <si>
    <t>REGISTRO DE GAVETA BRUTO, LATÃO, ROSCÁVEL, 1", COM ACABAMENTO E CANOPLA CROMADOS - FORNECIMENTO E INSTALAÇÃO. AF_08/2021</t>
  </si>
  <si>
    <t xml:space="preserve"> 15.4.2 </t>
  </si>
  <si>
    <t xml:space="preserve"> 94794 </t>
  </si>
  <si>
    <t>REGISTRO DE GAVETA BRUTO, LATÃO, ROSCÁVEL, 1 1/2", COM ACABAMENTO E CANOPLA CROMADOS - FORNECIMENTO E INSTALAÇÃO. AF_08/2021</t>
  </si>
  <si>
    <t xml:space="preserve"> 15.4.3 </t>
  </si>
  <si>
    <t xml:space="preserve"> 89987 </t>
  </si>
  <si>
    <t>REGISTRO DE GAVETA BRUTO, LATÃO, ROSCÁVEL, 3/4", COM ACABAMENTO E CANOPLA CROMADOS - FORNECIMENTO E INSTALAÇÃO. AF_08/2021</t>
  </si>
  <si>
    <t xml:space="preserve"> 15.4.4 </t>
  </si>
  <si>
    <t xml:space="preserve"> 99635 </t>
  </si>
  <si>
    <t>VÁLVULA DE DESCARGA METÁLICA, BASE 1 1/2", ACABAMENTO METALICO CROMADO - FORNECIMENTO E INSTALAÇÃO. AF_08/2021</t>
  </si>
  <si>
    <t xml:space="preserve"> 15.4.5 </t>
  </si>
  <si>
    <t xml:space="preserve"> 1070196 CAERN ADAPT (1) </t>
  </si>
  <si>
    <t>BOLSA PLASTICA DE LIGAÇÃO BRANCA, DN 1 1/2"</t>
  </si>
  <si>
    <t xml:space="preserve"> 15.4.6 </t>
  </si>
  <si>
    <t xml:space="preserve"> 86884 </t>
  </si>
  <si>
    <t>ENGATE FLEXÍVEL EM PLÁSTICO BRANCO, 1/2 X 30CM - FORNECIMENTO E INSTALAÇÃO. AF_01/2020</t>
  </si>
  <si>
    <t xml:space="preserve"> 15.4.7 </t>
  </si>
  <si>
    <t xml:space="preserve"> ORSE 9273 ADAPT (1) </t>
  </si>
  <si>
    <t>TUBO DE DESCARGA VDE - FORNECIMENTO E INSTALAÇÃO</t>
  </si>
  <si>
    <t>un</t>
  </si>
  <si>
    <t xml:space="preserve"> 15.4.8 </t>
  </si>
  <si>
    <t xml:space="preserve"> CPOS 44.20.230 ADAPT (1) </t>
  </si>
  <si>
    <t>TUBO DE LIGAÇÃO, LATÃO CROMADO COM MANOPLA PARA VASO SANITÁRIO - FORNECIMENTO E INSTALAÇÃO</t>
  </si>
  <si>
    <t xml:space="preserve"> 15.4.9 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</si>
  <si>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</si>
  <si>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</si>
  <si>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15.4.10 </t>
  </si>
  <si>
    <t xml:space="preserve"> 94658 </t>
  </si>
  <si>
    <t>ADAPTADOR CURTO COM BOLSA E ROSCA PARA REGISTRO, PVC, SOLDÁVEL, DN 32 MM X 1 , INSTALADO EM RESERVAÇÃO DE ÁGUA DE EDIFICAÇÃO QUE POSSUA RESERVATÓRIO DE FIBRA/FIBROCIMENTO   FORNECIMENTO E INSTALAÇÃO. AF_06/2016</t>
  </si>
  <si>
    <t xml:space="preserve"> 15.4.11 </t>
  </si>
  <si>
    <t xml:space="preserve"> 94662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</si>
  <si>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</si>
  <si>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15.4.12 </t>
  </si>
  <si>
    <t xml:space="preserve"> 90375 - ADAPT (15) </t>
  </si>
  <si>
    <t>BUCHA DE REDUÇÃO, PVC, SOLDÁVEL, DN 32MM X 25MM - FORNECIMENTO E INSTALAÇÃO</t>
  </si>
  <si>
    <t xml:space="preserve"> 15.4.13 </t>
  </si>
  <si>
    <t xml:space="preserve"> 90375 - ADAPT (16) </t>
  </si>
  <si>
    <t>BUCHA DE REDUÇÃO, PVC, SOLDÁVEL, DN 50MM X 32MM - FORNECIMENTO E INSTALAÇÃO</t>
  </si>
  <si>
    <t xml:space="preserve"> 15.4.14 </t>
  </si>
  <si>
    <t xml:space="preserve"> 90375 - ADAPT (17) </t>
  </si>
  <si>
    <t>BUCHA DE REDUÇÃO, PVC, SOLDÁVEL, DN 75MM X 60MM - FORNECIMENTO E INSTALAÇÃO</t>
  </si>
  <si>
    <t xml:space="preserve"> 15.4.15 </t>
  </si>
  <si>
    <t xml:space="preserve"> 90375 - ADAPT (18) </t>
  </si>
  <si>
    <t>BUCHA DE REDUÇÃO, PVC, SOLDÁVEL, DN 85MM X 75MM - FORNECIMENTO E INSTALAÇÃO</t>
  </si>
  <si>
    <t xml:space="preserve"> 15.4.16 </t>
  </si>
  <si>
    <t xml:space="preserve"> 90375 - ADAPT (19) </t>
  </si>
  <si>
    <t>BUCHA DE REDUÇÃO, PVC, SOLDÁVEL, DN 60MM X 50MM - FORNECIMENTO E INSTALAÇÃO</t>
  </si>
  <si>
    <t xml:space="preserve"> 15.4.17 </t>
  </si>
  <si>
    <t xml:space="preserve"> 90375 - ADAPT (20) </t>
  </si>
  <si>
    <t>BUCHA DE REDUÇÃO, PVC, SOLDÁVEL, DN 75MM X 50MM - FORNECIMENTO E INSTALAÇÃO</t>
  </si>
  <si>
    <t xml:space="preserve"> 15.4.18 </t>
  </si>
  <si>
    <t xml:space="preserve"> 90375 - ADAPT (21) </t>
  </si>
  <si>
    <t>BUCHA DE REDUÇÃO, PVC, SOLDÁVEL, DN 85MM X 60MM - FORNECIMENTO E INSTALAÇÃO</t>
  </si>
  <si>
    <t xml:space="preserve"> 15.4.19 </t>
  </si>
  <si>
    <t xml:space="preserve"> 89364 </t>
  </si>
  <si>
    <t>CURVA 90 GRAUS, PVC, SOLDÁVEL, DN 25MM, INSTALADO EM RAMAL OU SUB-RAMAL DE ÁGUA - FORNECIMENTO E INSTALAÇÃO. AF_12/2014</t>
  </si>
  <si>
    <t xml:space="preserve"> 15.4.20 </t>
  </si>
  <si>
    <t xml:space="preserve"> 89369 </t>
  </si>
  <si>
    <t>CURVA 90 GRAUS, PVC, SOLDÁVEL, DN 32MM, INSTALADO EM RAMAL OU SUB-RAMAL DE ÁGUA - FORNECIMENTO E INSTALAÇÃO. AF_12/2014</t>
  </si>
  <si>
    <t xml:space="preserve"> 15.4.21 </t>
  </si>
  <si>
    <t xml:space="preserve"> 89503 </t>
  </si>
  <si>
    <t>CURVA 90 GRAUS, PVC, SOLDÁVEL, DN 50MM, INSTALADO EM PRUMADA DE ÁGUA - FORNECIMENTO E INSTALAÇÃO. AF_12/2014</t>
  </si>
  <si>
    <t xml:space="preserve"> 15.4.22 </t>
  </si>
  <si>
    <t xml:space="preserve"> 89525 </t>
  </si>
  <si>
    <t>CURVA 90 GRAUS, PVC, SOLDÁVEL, DN 85MM, INSTALADO EM PRUMADA DE ÁGUA - FORNECIMENTO E INSTALAÇÃO. AF_12/2014</t>
  </si>
  <si>
    <t xml:space="preserve"> 15.4.23 </t>
  </si>
  <si>
    <t xml:space="preserve"> 89430 </t>
  </si>
  <si>
    <t>CURVA DE TRANSPOSIÇÃO, PVC, SOLDÁVEL, DN 25MM, INSTALADO EM RAMAL DE DISTRIBUIÇÃO DE ÁGUA   FORNECIMENTO E INSTALAÇÃO. AF_12/2014</t>
  </si>
  <si>
    <t xml:space="preserve"> 15.4.24 </t>
  </si>
  <si>
    <t xml:space="preserve"> 89437 </t>
  </si>
  <si>
    <t>CURVA DE TRANSPOSIÇÃO, PVC, SOLDÁVEL, DN 32MM, INSTALADO EM RAMAL DE DISTRIBUIÇÃO DE ÁGUA   FORNECIMENTO E INSTALAÇÃO. AF_12/2014</t>
  </si>
  <si>
    <t xml:space="preserve"> 15.4.25 </t>
  </si>
  <si>
    <t xml:space="preserve"> 89432 </t>
  </si>
  <si>
    <t>LUVA DE CORRER, PVC, SOLDÁVEL, DN 32MM, INSTALADO EM RAMAL DE DISTRIBUIÇÃO DE ÁGUA   FORNECIMENTO E INSTALAÇÃO. AF_12/2014</t>
  </si>
  <si>
    <t xml:space="preserve"> 15.4.26 </t>
  </si>
  <si>
    <t xml:space="preserve"> 89577 </t>
  </si>
  <si>
    <t>LUVA DE CORRER, PVC, SOLDÁVEL, DN 50MM, INSTALADO EM PRUMADA DE ÁGUA - FORNECIMENTO E INSTALAÇÃO. AF_12/2014</t>
  </si>
  <si>
    <t xml:space="preserve"> 15.4.27 </t>
  </si>
  <si>
    <t xml:space="preserve"> 89586 ADAPT (1) </t>
  </si>
  <si>
    <t>JOELHO 45 GRAUS, PVC, DN 50MM - FORNECIMENTO E INSTALAÇÃO</t>
  </si>
  <si>
    <t xml:space="preserve"> 15.4.28 </t>
  </si>
  <si>
    <t xml:space="preserve"> 89501 </t>
  </si>
  <si>
    <t>JOELHO 90 GRAUS, PVC, SOLDÁVEL, DN 50MM, INSTALADO EM PRUMADA DE ÁGUA - FORNECIMENTO E INSTALAÇÃO. AF_12/2014</t>
  </si>
  <si>
    <t xml:space="preserve"> 15.4.29 </t>
  </si>
  <si>
    <t xml:space="preserve"> 89446 </t>
  </si>
  <si>
    <t>TUBO, PVC, SOLDÁVEL, DN 25MM, INSTALADO EM PRUMADA DE ÁGUA - FORNECIMENTO E INSTALAÇÃO. AF_12/2014</t>
  </si>
  <si>
    <t xml:space="preserve"> 15.4.30 </t>
  </si>
  <si>
    <t xml:space="preserve"> 89403 </t>
  </si>
  <si>
    <t>TUBO, PVC, SOLDÁVEL, DN 32MM, INSTALADO EM RAMAL DE DISTRIBUIÇÃO DE ÁGUA - FORNECIMENTO E INSTALAÇÃO. AF_12/2014</t>
  </si>
  <si>
    <t xml:space="preserve"> 15.4.31 </t>
  </si>
  <si>
    <t xml:space="preserve"> 89449 </t>
  </si>
  <si>
    <t>TUBO, PVC, SOLDÁVEL, DN 50MM, INSTALADO EM PRUMADA DE ÁGUA - FORNECIMENTO E INSTALAÇÃO. AF_12/2014</t>
  </si>
  <si>
    <t xml:space="preserve"> 15.4.32 </t>
  </si>
  <si>
    <t xml:space="preserve"> 89450 </t>
  </si>
  <si>
    <t>TUBO, PVC, SOLDÁVEL, DN 60MM, INSTALADO EM PRUMADA DE ÁGUA - FORNECIMENTO E INSTALAÇÃO. AF_12/2014</t>
  </si>
  <si>
    <t xml:space="preserve"> 15.4.33 </t>
  </si>
  <si>
    <t xml:space="preserve"> 89451 </t>
  </si>
  <si>
    <t>TUBO, PVC, SOLDÁVEL, DN 75MM, INSTALADO EM PRUMADA DE ÁGUA - FORNECIMENTO E INSTALAÇÃO. AF_12/2014</t>
  </si>
  <si>
    <t xml:space="preserve"> 15.4.34 </t>
  </si>
  <si>
    <t xml:space="preserve"> 89452 </t>
  </si>
  <si>
    <t>TUBO, PVC, SOLDÁVEL, DN 85MM, INSTALADO EM PRUMADA DE ÁGUA - FORNECIMENTO E INSTALAÇÃO. AF_12/2014</t>
  </si>
  <si>
    <t xml:space="preserve"> 15.4.35 </t>
  </si>
  <si>
    <t xml:space="preserve"> 89440 </t>
  </si>
  <si>
    <t>TE, PVC, SOLDÁVEL, DN 25MM, INSTALADO EM RAMAL DE DISTRIBUIÇÃO DE ÁGUA - FORNECIMENTO E INSTALAÇÃO. AF_12/2014</t>
  </si>
  <si>
    <t xml:space="preserve"> 15.4.36 </t>
  </si>
  <si>
    <t xml:space="preserve"> 89443 </t>
  </si>
  <si>
    <t>TE, PVC, SOLDÁVEL, DN 32MM, INSTALADO EM RAMAL DE DISTRIBUIÇÃO DE ÁGUA - FORNECIMENTO E INSTALAÇÃO. AF_12/2014</t>
  </si>
  <si>
    <t xml:space="preserve"> 15.4.37 </t>
  </si>
  <si>
    <t xml:space="preserve"> 89625 </t>
  </si>
  <si>
    <t>TE, PVC, SOLDÁVEL, DN 50MM, INSTALADO EM PRUMADA DE ÁGUA - FORNECIMENTO E INSTALAÇÃO. AF_12/2014</t>
  </si>
  <si>
    <t xml:space="preserve"> 15.4.38 </t>
  </si>
  <si>
    <t xml:space="preserve"> 89631 </t>
  </si>
  <si>
    <t>TE, PVC, SOLDÁVEL, DN 85MM, INSTALADO EM PRUMADA DE ÁGUA - FORNECIMENTO E INSTALAÇÃO. AF_12/2014</t>
  </si>
  <si>
    <t xml:space="preserve"> 15.4.39 </t>
  </si>
  <si>
    <t xml:space="preserve"> 89622 </t>
  </si>
  <si>
    <t>TÊ DE REDUÇÃO, PVC, SOLDÁVEL, DN 32MM X 25MM, INSTALADO EM PRUMADA DE ÁGUA - FORNECIMENTO E INSTALAÇÃO. AF_12/2014</t>
  </si>
  <si>
    <t xml:space="preserve"> 15.4.40 </t>
  </si>
  <si>
    <t xml:space="preserve"> 89627 </t>
  </si>
  <si>
    <t>TÊ DE REDUÇÃO, PVC, SOLDÁVEL, DN 50MM X 25MM, INSTALADO EM PRUMADA DE ÁGUA - FORNECIMENTO E INSTALAÇÃO. AF_12/2014</t>
  </si>
  <si>
    <t xml:space="preserve"> 15.4.41 </t>
  </si>
  <si>
    <t xml:space="preserve"> 89627 ADAPT (1) </t>
  </si>
  <si>
    <t>TÊ DE REDUÇÃO 90 SOLDÁVEL, PVC, DN 50X32 MM - FORNECIMENTO E INSTALAÇÃO</t>
  </si>
  <si>
    <t xml:space="preserve"> 15.4.42 </t>
  </si>
  <si>
    <t xml:space="preserve"> 89630 </t>
  </si>
  <si>
    <t>TE DE REDUÇÃO, PVC, SOLDÁVEL, DN 75MM X 50MM, INSTALADO EM PRUMADA DE ÁGUA - FORNECIMENTO E INSTALAÇÃO. AF_12/2014</t>
  </si>
  <si>
    <t xml:space="preserve"> 15.4.43 </t>
  </si>
  <si>
    <t xml:space="preserve"> 94698 ADAPT (2) </t>
  </si>
  <si>
    <t>TÊ DE REDUÇÃO 90º SOLDÁVEL 85X75MM - FORNECIMENTO E INSTALAÇÃO</t>
  </si>
  <si>
    <t xml:space="preserve"> 15.4.44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</si>
  <si>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</si>
  <si>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</si>
  <si>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15.4.45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</si>
  <si>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</si>
  <si>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</si>
  <si>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15.5 </t>
  </si>
  <si>
    <t>ÁGUA QUENTE</t>
  </si>
  <si>
    <t xml:space="preserve"> 15.5.1 </t>
  </si>
  <si>
    <t xml:space="preserve"> 89759 </t>
  </si>
  <si>
    <t>BUCHA DE REDUÇÃO, CPVC, SOLDÁVEL, DN 28MM X 22MM, INSTALADO EM RAMAL DE DISTRIBUIÇÃO DE ÁGUA - FORNECIMENTO E INSTALAÇÃO. AF_12/2014</t>
  </si>
  <si>
    <t xml:space="preserve"> 15.5.2 </t>
  </si>
  <si>
    <t xml:space="preserve"> 94726 </t>
  </si>
  <si>
    <t>CONECTOR, CPVC, SOLDÁVEL, DN 28 MM X 1, INSTALADO EM RESERVAÇÃO DE ÁGUA DE EDIFICAÇÃO QUE POSSUA RESERVATÓRIO DE FIBRA/FIBROCIMENTO  FORNECIMENTO E INSTALAÇÃO. AF_06/2016</t>
  </si>
  <si>
    <t xml:space="preserve"> 15.5.3 </t>
  </si>
  <si>
    <t xml:space="preserve"> 89643 </t>
  </si>
  <si>
    <t>CURVA 90 GRAUS, CPVC, SOLDÁVEL, DN 22MM, INSTALADO EM RAMAL OU SUB-RAMAL DE ÁGUA - FORNECIMENTO E INSTALAÇÃO. AF_12/2014</t>
  </si>
  <si>
    <t xml:space="preserve"> 15.5.4 </t>
  </si>
  <si>
    <t xml:space="preserve"> 89648 </t>
  </si>
  <si>
    <t>CURVA 90 GRAUS, CPVC, SOLDÁVEL, DN 28MM, INSTALADO EM RAMAL OU SUB-RAMAL DE ÁGUA  FORNECIMENTO E INSTALAÇÃO. AF_12/2014</t>
  </si>
  <si>
    <t xml:space="preserve"> 15.5.5 </t>
  </si>
  <si>
    <t xml:space="preserve"> 89664 </t>
  </si>
  <si>
    <t>CURVA DE TRANSPOSIÇÃO, CPVC, SOLDÁVEL, DN22MM, INSTALADO EM RAMAL OU SUB-RAMAL DE ÁGUA  FORNECIMENTO E INSTALAÇÃO. AF_12/2014</t>
  </si>
  <si>
    <t xml:space="preserve"> 15.5.6 </t>
  </si>
  <si>
    <t xml:space="preserve"> 89644 </t>
  </si>
  <si>
    <t>JOELHO DE TRANSIÇÃO, 90 GRAUS, CPVC, SOLDÁVEL, DN 22MM X 1/2", INSTALADO EM RAMAL OU SUB-RAMAL DE ÁGUA - FORNECIMENTO E INSTALAÇÃO. AF_12/2014</t>
  </si>
  <si>
    <t xml:space="preserve"> 15.5.7 </t>
  </si>
  <si>
    <t xml:space="preserve"> 89987 ADAPT (5) </t>
  </si>
  <si>
    <t>REGISTRO DE GAVETA 22MM - FORNECIMENTO E INSTALAÇÃO</t>
  </si>
  <si>
    <t xml:space="preserve"> 15.5.8 </t>
  </si>
  <si>
    <t xml:space="preserve"> 89634 </t>
  </si>
  <si>
    <t>TUBO, CPVC, SOLDÁVEL, DN 22MM, INSTALADO EM RAMAL OU SUB-RAMAL DE ÁGUA - FORNECIMENTO E INSTALAÇÃO. AF_12/2014</t>
  </si>
  <si>
    <t xml:space="preserve"> 15.5.9 </t>
  </si>
  <si>
    <t xml:space="preserve"> 89635 </t>
  </si>
  <si>
    <t>TUBO, CPVC, SOLDÁVEL, DN 28MM, INSTALADO EM RAMAL OU SUB-RAMAL DE ÁGUA - FORNECIMENTO E INSTALAÇÃO. AF_12/2014</t>
  </si>
  <si>
    <t xml:space="preserve"> 15.5.10 </t>
  </si>
  <si>
    <t xml:space="preserve"> 89697 </t>
  </si>
  <si>
    <t>TE, CPVC, SOLDÁVEL, DN 22MM, INSTALADO EM RAMAL OU SUB-RAMAL DE ÁGUA - FORNECIMENTO E INSTALAÇÃO. AF_12/2014</t>
  </si>
  <si>
    <t xml:space="preserve"> 15.5.11 </t>
  </si>
  <si>
    <t xml:space="preserve"> 89705 </t>
  </si>
  <si>
    <t>TÊ, CPVC, SOLDÁVEL, DN28MM, INSTALADO EM RAMAL OU SUB-RAMAL DE ÁGUA   FORNECIMENTO E INSTALAÇÃO. AF_12/2014</t>
  </si>
  <si>
    <t xml:space="preserve"> 15.5.12 </t>
  </si>
  <si>
    <t xml:space="preserve"> 89624 ADAPT (5) </t>
  </si>
  <si>
    <t>TÊ DE REDUÇÃO, CPVC, 28MM X 22MM - FORNECIMENTO E INSTALAÇÃO</t>
  </si>
  <si>
    <t xml:space="preserve"> 15.5.13 </t>
  </si>
  <si>
    <t xml:space="preserve"> 93087 </t>
  </si>
  <si>
    <t>CONECTOR EM BRONZE/LATÃO, DN 22 MM X 1/2", SEM ANEL DE SOLDA, BOLSA X ROSCA F, INSTALADO EM RAMAL DE DISTRIBUIÇÃO  FORNECIMENTO E INSTALAÇÃO. AF_01/2016</t>
  </si>
  <si>
    <t xml:space="preserve"> 15.5.14 </t>
  </si>
  <si>
    <t xml:space="preserve"> 15.5.15 </t>
  </si>
  <si>
    <t xml:space="preserve"> 89973 </t>
  </si>
  <si>
    <t>KIT DE MISTURADOR BASE BRUTA DE LATÃO ¾" MONOCOMANDO PARA CHUVEIRO, INCLUSIVE CONEXÕES, INSTALADO EM RAMAL DE ÁGUA - FORNECIMENTO E INSTALAÇÃO. AF_12/2014</t>
  </si>
  <si>
    <t xml:space="preserve"> 15.5.16 </t>
  </si>
  <si>
    <t xml:space="preserve"> 89354 </t>
  </si>
  <si>
    <t>MISTURADOR MONOCOMANDO PARA CHUVEIRO, BASE BRUTA E ACABAMENTO CROMADO - FORNECIMENTO E INSTALAÇÃO. AF_08/2021</t>
  </si>
  <si>
    <t xml:space="preserve"> 15.5.17 </t>
  </si>
  <si>
    <t xml:space="preserve"> 86886 </t>
  </si>
  <si>
    <t>ENGATE FLEXÍVEL EM INOX, 1/2  X 30CM - FORNECIMENTO E INSTALAÇÃO. AF_01/2020</t>
  </si>
  <si>
    <t xml:space="preserve"> 15.5.18 </t>
  </si>
  <si>
    <t xml:space="preserve"> 89385 ADAPT (1) </t>
  </si>
  <si>
    <t>LUVA SOLDÁVEL E COM ROSCA, PVC, SOLDÁVEL, COM BOLSA, 25MM X 1/2" - FORNECIMENTO E INSTALAÇÃO</t>
  </si>
  <si>
    <t xml:space="preserve"> 15.6 </t>
  </si>
  <si>
    <t>EQUIPAMENTOS</t>
  </si>
  <si>
    <t xml:space="preserve"> 15.6.1 </t>
  </si>
  <si>
    <t>AQUECEDOR A GÁS DIGITAL 32,5L GLP E33 1 FEH BRANCO RINNAI</t>
  </si>
  <si>
    <t xml:space="preserve"> 16 </t>
  </si>
  <si>
    <t xml:space="preserve"> 17 </t>
  </si>
  <si>
    <t xml:space="preserve"> 17.1 </t>
  </si>
  <si>
    <t>SISTEMA GLP</t>
  </si>
  <si>
    <t xml:space="preserve"> 17.1.1 </t>
  </si>
  <si>
    <t xml:space="preserve"> 93133 ADAPT (1) </t>
  </si>
  <si>
    <t>BUCHA DE REDUÇÃO EM COBRE, DN 28 MM X 15 MM, COM SOLDA, INSTALADO EM RAMAL E SUB-RAMAL - FORNECIMENTO E INSTALAÇÃO</t>
  </si>
  <si>
    <t xml:space="preserve"> 17.1.2 </t>
  </si>
  <si>
    <t xml:space="preserve"> 93104 </t>
  </si>
  <si>
    <t>CONECTOR EM BRONZE/LATÃO, DN 15 MM X 1/2", SEM ANEL DE SOLDA, BOLSA X ROSCA F, INSTALADO EM RAMAL E SUB-RAMAL  FORNECIMENTO E INSTALAÇÃO. AF_01/2016</t>
  </si>
  <si>
    <t xml:space="preserve"> 17.1.3 </t>
  </si>
  <si>
    <t xml:space="preserve"> 93088 </t>
  </si>
  <si>
    <t>CONECTOR EM BRONZE/LATÃO, DN 22 MM X 3/4", SEM ANEL DE SOLDA, BOLSA X ROSCA F, INSTALADO EM RAMAL DE DISTRIBUIÇÃO  FORNECIMENTO E INSTALAÇÃO. AF_01/2016</t>
  </si>
  <si>
    <t xml:space="preserve"> 17.1.4 </t>
  </si>
  <si>
    <t>CONECTOR EM COBRE/BRONZE, DN 28 MM X 1", COM ANEL, BOLSA X ROSCA, INSTALADO EM RAMAL E SUB-RAMAL - FORNECIMENTO E INSTALAÇÃO</t>
  </si>
  <si>
    <t xml:space="preserve"> 17.1.5 </t>
  </si>
  <si>
    <t xml:space="preserve"> 92326 </t>
  </si>
  <si>
    <t>COTOVELO EM COBRE, DN 15 MM, 90 GRAUS, SEM ANEL DE SOLDA, INSTALADO EM RAMAL E SUB-RAMAL  FORNECIMENTO E INSTALAÇÃO. AF_12/2015</t>
  </si>
  <si>
    <t xml:space="preserve"> 17.1.6 </t>
  </si>
  <si>
    <t xml:space="preserve"> 92312 </t>
  </si>
  <si>
    <t>COTOVELO EM COBRE, DN 22 MM, 90 GRAUS, SEM ANEL DE SOLDA, INSTALADO EM RAMAL DE DISTRIBUIÇÃO  FORNECIMENTO E INSTALAÇÃO. AF_12/2015</t>
  </si>
  <si>
    <t xml:space="preserve"> 17.1.7 </t>
  </si>
  <si>
    <t xml:space="preserve"> 92328 </t>
  </si>
  <si>
    <t>COTOVELO EM COBRE, DN 28 MM, 90 GRAUS, SEM ANEL DE SOLDA, INSTALADO EM RAMAL E SUB-RAMAL  FORNECIMENTO E INSTALAÇÃO. AF_12/2015</t>
  </si>
  <si>
    <t xml:space="preserve"> 17.1.8 </t>
  </si>
  <si>
    <t xml:space="preserve"> 93098 </t>
  </si>
  <si>
    <t>COTOVELO EM BRONZE/LATÃO, DN 15 MM X 1/2", 90 GRAUS, SEM ANEL DE SOLDA, BOLSA X ROSCA F, INSTALADO EM RAMAL E SUB-RAMAL  FORNECIMENTO E INSTALAÇÃO. AF_01/2016</t>
  </si>
  <si>
    <t xml:space="preserve"> 17.1.9 </t>
  </si>
  <si>
    <t xml:space="preserve"> 93100 </t>
  </si>
  <si>
    <t>COTOVELO EM BRONZE/LATÃO, DN 22 MM X 1/2", 90 GRAUS, SEM ANEL DE SOLDA, BOLSA X ROSCA F, INSTALADO EM RAMAL E SUB-RAMAL  FORNECIMENTO E INSTALAÇÃO. AF_01/2016</t>
  </si>
  <si>
    <t xml:space="preserve"> 17.1.10 </t>
  </si>
  <si>
    <t xml:space="preserve"> 93102 </t>
  </si>
  <si>
    <t>CURVA EM COBRE, DN 28 MM, 45 GRAUS, SEM ANEL DE SOLDA, BOLSA X BOLSA, INSTALADO EM RAMAL E SUB-RAMAL  FORNECIMENTO E INSTALAÇÃO. AF_01/2016</t>
  </si>
  <si>
    <t xml:space="preserve"> 17.1.11 </t>
  </si>
  <si>
    <t xml:space="preserve"> 92323 </t>
  </si>
  <si>
    <t>TUBO EM COBRE RÍGIDO, DN 15 MM, CLASSE E, COM ISOLAMENTO, INSTALADO EM RAMAL E SUB-RAMAL  FORNECIMENTO E INSTALAÇÃO. AF_12/2015</t>
  </si>
  <si>
    <t xml:space="preserve"> 17.1.12 </t>
  </si>
  <si>
    <t xml:space="preserve"> 92324 </t>
  </si>
  <si>
    <t>TUBO EM COBRE RÍGIDO, DN 22 MM, CLASSE E, COM ISOLAMENTO, INSTALADO EM RAMAL E SUB-RAMAL  FORNECIMENTO E INSTALAÇÃO. AF_12/2015</t>
  </si>
  <si>
    <t xml:space="preserve"> 17.1.13 </t>
  </si>
  <si>
    <t xml:space="preserve"> 92325 </t>
  </si>
  <si>
    <t>TUBO EM COBRE RÍGIDO, DN 28 MM, CLASSE E, COM ISOLAMENTO, INSTALADO EM RAMAL E SUB-RAMAL  FORNECIMENTO E INSTALAÇÃO. AF_12/2015</t>
  </si>
  <si>
    <t xml:space="preserve"> 17.1.14 </t>
  </si>
  <si>
    <t xml:space="preserve"> 92332 </t>
  </si>
  <si>
    <t>TE EM COBRE, DN 15 MM, SEM ANEL DE SOLDA, INSTALADO EM RAMAL E SUB-RAMAL  FORNECIMENTO E INSTALAÇÃO. AF_12/2015</t>
  </si>
  <si>
    <t xml:space="preserve"> 17.1.15 </t>
  </si>
  <si>
    <t xml:space="preserve"> 92333 </t>
  </si>
  <si>
    <t>TE EM COBRE, DN 22 MM, SEM ANEL DE SOLDA, INSTALADO EM RAMAL E SUB-RAMAL  FORNECIMENTO E INSTALAÇÃO. AF_12/2015</t>
  </si>
  <si>
    <t xml:space="preserve"> 17.1.16 </t>
  </si>
  <si>
    <t xml:space="preserve"> 92334 </t>
  </si>
  <si>
    <t>TE EM COBRE, DN 28 MM, SEM ANEL DE SOLDA, INSTALADO EM RAMAL E SUB-RAMAL  FORNECIMENTO E INSTALAÇÃO. AF_12/2015</t>
  </si>
  <si>
    <t xml:space="preserve"> 17.1.17 </t>
  </si>
  <si>
    <t xml:space="preserve"> SEINFRA C2394 ADAPT (1) </t>
  </si>
  <si>
    <t>TÊ COBRE COM REDUÇÃO CENTRAL 22 MM X 15 MM X 22 MM - FORNECIMENTO E INSTALAÇÃO</t>
  </si>
  <si>
    <t xml:space="preserve"> 17.1.18 </t>
  </si>
  <si>
    <t xml:space="preserve"> SEINFRA C2394 ADAPT (2) </t>
  </si>
  <si>
    <t>TÊ COBRE COM REDUÇÃO CENTRAL 28 MM X 15 MM X 28 MM - FORNECIMENTO E INSTALAÇÃO</t>
  </si>
  <si>
    <t xml:space="preserve"> 17.1.19 </t>
  </si>
  <si>
    <t xml:space="preserve"> SEINFRA C2394 ADAPT (3) </t>
  </si>
  <si>
    <t>TÊ COBRE COM REDUÇÃO CENTRAL 28 MM X 22 MM X 28 MM - FORNECIMENTO E INSTALAÇÃO</t>
  </si>
  <si>
    <t xml:space="preserve"> 17.1.20 </t>
  </si>
  <si>
    <t xml:space="preserve"> SEINFRA C2394 ADAPT (4) </t>
  </si>
  <si>
    <t>TÊ COBRE COM REDUÇÃO LATERAL 22 MM X 15 MM X 15 MM - FORNECIMENTO E INSTALAÇÃO</t>
  </si>
  <si>
    <t xml:space="preserve"> 17.1.21 </t>
  </si>
  <si>
    <t xml:space="preserve"> SEINFRA C2394 ADAPT (5) </t>
  </si>
  <si>
    <t>TÊ COBRE COM REDUÇÃO LATERAL 28 MM X 28 MM X 22 MM - FORNECIMENTO E INSTALAÇÃO</t>
  </si>
  <si>
    <t xml:space="preserve"> 17.1.22 </t>
  </si>
  <si>
    <t xml:space="preserve"> SUDECAP 10.50.12 ADAPT (1) </t>
  </si>
  <si>
    <t>REGISTRO RÁPIDO DE GÁS  D= 1/2"</t>
  </si>
  <si>
    <t xml:space="preserve"> 17.1.23 </t>
  </si>
  <si>
    <t xml:space="preserve"> SUDECAP 10.50.13 ADAPT (1) </t>
  </si>
  <si>
    <t>REGISTRO RÁPIDO PARA GÁS D= 1/2" NPT X 3/8" BM</t>
  </si>
  <si>
    <t xml:space="preserve"> 17.1.24 </t>
  </si>
  <si>
    <t>REGULADOR DE GÁS ALTA PRESSÃO COM MANÔMETRO REF. APS200R COMAP OU SIMILAR - FORNECIMENTO E INSTALAÇÃO</t>
  </si>
  <si>
    <t xml:space="preserve"> 17.1.25 </t>
  </si>
  <si>
    <t>REGULADOR DE GÁS DE BAIXA PRESSÃO 12 KG/H – REF. ALIANÇA LARANJA 76511/01 - FORNECIMENTO E INSTALAÇÃO</t>
  </si>
  <si>
    <t xml:space="preserve"> 17.1.26 </t>
  </si>
  <si>
    <t xml:space="preserve"> ORSE 9093 ADAPT (2) </t>
  </si>
  <si>
    <t>REGULADOR DE GÁS DE BAIXA PRESSÃO 50 KG/H – REF. ALIANÇA LARANJA 76510/01 - FORNECIMENTO E INSTALAÇÃO</t>
  </si>
  <si>
    <t xml:space="preserve"> 17.1.27 </t>
  </si>
  <si>
    <t xml:space="preserve"> 95250 </t>
  </si>
  <si>
    <t>VÁLVULA DE ESFERA BRUTA, BRONZE, ROSCÁVEL, 1'' - FORNECIMENTO E INSTALAÇÃO. AF_08/2021</t>
  </si>
  <si>
    <t xml:space="preserve"> 17.1.28 </t>
  </si>
  <si>
    <t xml:space="preserve"> 95248 </t>
  </si>
  <si>
    <t>VÁLVULA DE ESFERA BRUTA, BRONZE, ROSCÁVEL, 1/2" - FORNECIMENTO E INSTALAÇÃO. AF_08/2021</t>
  </si>
  <si>
    <t xml:space="preserve"> 17.1.29 </t>
  </si>
  <si>
    <t xml:space="preserve"> 95249 </t>
  </si>
  <si>
    <t>VÁLVULA DE ESFERA BRUTA, BRONZE, ROSCÁVEL, 3/4'' - FORNECIMENTO E INSTALAÇÃO. AF_08/2021</t>
  </si>
  <si>
    <t xml:space="preserve"> 17.2 </t>
  </si>
  <si>
    <t>CENTRAL DE GÁS</t>
  </si>
  <si>
    <t xml:space="preserve"> 17.2.1 </t>
  </si>
  <si>
    <t xml:space="preserve"> 103332 </t>
  </si>
  <si>
    <t>ALVENARIA DE VEDAÇÃO DE BLOCOS CERÂMICOS FURADOS NA HORIZONTAL DE 9X14X19 CM (ESPESSURA 9 CM) E ARGAMASSA DE ASSENTAMENTO COM PREPARO EM BETONEIRA. AF_12/2021</t>
  </si>
  <si>
    <t xml:space="preserve"> 17.2.2 </t>
  </si>
  <si>
    <t xml:space="preserve"> 74238/002 ADAPT (2) </t>
  </si>
  <si>
    <t>PORTAO EM TELA ARAME GALVANIZADO N.12 MALHA 2" E MOLDURA EM TUBOS DE ACO COM DUAS FOLHAS DE ABRIR, INCLUSO FERRAGENS E PINTURA</t>
  </si>
  <si>
    <t xml:space="preserve"> 17.2.3 </t>
  </si>
  <si>
    <t xml:space="preserve"> SEINFRA C2423 ADAPT (3) </t>
  </si>
  <si>
    <t>TELA DE AÇO GALVANIZADO ONDULADA, MALHA 1'', FIO 12 BWG, COM QUADRO SEM PINTURA</t>
  </si>
  <si>
    <t xml:space="preserve"> 17.2.4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</si>
  <si>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</si>
  <si>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</si>
  <si>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17.2.5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</si>
  <si>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</si>
  <si>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</si>
  <si>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18 </t>
  </si>
  <si>
    <t xml:space="preserve"> 19 </t>
  </si>
  <si>
    <t xml:space="preserve"> 20 </t>
  </si>
  <si>
    <t xml:space="preserve"> 20.1 </t>
  </si>
  <si>
    <t>IMPERMEABILIZAÇÃO DE PISO E 30 CM DE PAREDE</t>
  </si>
  <si>
    <t xml:space="preserve"> 20.1.1 </t>
  </si>
  <si>
    <t xml:space="preserve"> 98555 </t>
  </si>
  <si>
    <t>IMPERMEABILIZAÇÃO DE SUPERFÍCIE COM ARGAMASSA POLIMÉRICA / MEMBRANA ACRÍLICA, 3 DEMÃOS. AF_06/2018</t>
  </si>
  <si>
    <t xml:space="preserve"> 21 </t>
  </si>
  <si>
    <t xml:space="preserve"> 21.1 </t>
  </si>
  <si>
    <t>VIDROS E ESPELHOS</t>
  </si>
  <si>
    <t xml:space="preserve"> 21.1.1 </t>
  </si>
  <si>
    <t xml:space="preserve"> 100702 ADAPT (1) </t>
  </si>
  <si>
    <t>BOX EM VIDRO TEMPERADO E=6MM FORNECIMENTO E INSTALAÇÃO</t>
  </si>
  <si>
    <t xml:space="preserve"> 21.1.2 </t>
  </si>
  <si>
    <t xml:space="preserve"> 150071 ADAPT (1) </t>
  </si>
  <si>
    <t>ESPELHO EM CRISTAL INCOLOR, ESPESSURA 4MM, ACABAMENTO LIXADO E 2CM DE BORDA BISOTADA</t>
  </si>
  <si>
    <t xml:space="preserve"> 22 </t>
  </si>
  <si>
    <t xml:space="preserve"> 22.1 </t>
  </si>
  <si>
    <t>ALVENARIA INTERNA</t>
  </si>
  <si>
    <t xml:space="preserve"> 22.1.1 </t>
  </si>
  <si>
    <t xml:space="preserve"> 22.1.2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</si>
  <si>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</si>
  <si>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</si>
  <si>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22.2 </t>
  </si>
  <si>
    <t>REVESTIMENTO PAREDE</t>
  </si>
  <si>
    <t xml:space="preserve"> 22.2.1 </t>
  </si>
  <si>
    <t>REVESTIMENTO CERÂMICO PARA PAREDES INTERNAS COM PLACAS TIPO ESMALTADA DIMENSÕES 30X60 CM - FONECIMENTO E INSTALAÇÃO</t>
  </si>
  <si>
    <t xml:space="preserve"> 22.3 </t>
  </si>
  <si>
    <t>FORROS</t>
  </si>
  <si>
    <t xml:space="preserve"> 22.3.1 </t>
  </si>
  <si>
    <t xml:space="preserve"> 96120 </t>
  </si>
  <si>
    <t>ACABAMENTOS PARA FORRO (MOLDURA DE GESSO). AF_05/2017</t>
  </si>
  <si>
    <t xml:space="preserve"> 23 </t>
  </si>
  <si>
    <t xml:space="preserve"> 23.1 </t>
  </si>
  <si>
    <t>CONTRAPISO</t>
  </si>
  <si>
    <t xml:space="preserve"> 23.1.1 </t>
  </si>
  <si>
    <t xml:space="preserve"> 87735 </t>
  </si>
  <si>
    <t>CONTRAPISO EM ARGAMASSA TRAÇO 1:4 (CIMENTO E AREIA), PREPARO MECÂNICO COM BETONEIRA 400 L, APLICADO EM ÁREAS MOLHADAS SOBRE LAJE, ADERIDO, ACABAMENTO NÃO REFORÇADO, ESPESSURA 2CM. AF_07/2021</t>
  </si>
  <si>
    <t xml:space="preserve"> 23.2 </t>
  </si>
  <si>
    <t>PISO CERÂMICO</t>
  </si>
  <si>
    <t xml:space="preserve"> 23.2.1 </t>
  </si>
  <si>
    <t>REVESTIMENTO CERÂMICO PARA PISO COM PLACAS TIPO PORCELANATO ESMALTADO 60X60 CM BOLD, REF CIMENTO CINZA PORTOBELLO OU SIMILAR - FORNECIMENTO E INSTALAÇÃO</t>
  </si>
  <si>
    <t xml:space="preserve"> 23.3 </t>
  </si>
  <si>
    <t>RODAPÉ CERÂMICO</t>
  </si>
  <si>
    <t xml:space="preserve"> 23.3.1 </t>
  </si>
  <si>
    <t xml:space="preserve"> 96467 ADAPT (1) </t>
  </si>
  <si>
    <t>RODAPÉ CERÂMICO DE 7CM DE ALTURA COM PLACAS TIPO PORCELANATO DE DIMENSÕES 60X60CM BOLD, REF CIMENTO CINZA PORTOBELLO OU SIMILAR - FORNECIMENTO E INSTALAÇÃO</t>
  </si>
  <si>
    <t xml:space="preserve"> 23.4 </t>
  </si>
  <si>
    <t>SOLEIRAS</t>
  </si>
  <si>
    <t xml:space="preserve"> 23.4.1 </t>
  </si>
  <si>
    <t xml:space="preserve"> 98689 ADAPT (14) </t>
  </si>
  <si>
    <t>SOLEIRA EM GRANITO BRANCO DALLAS - FORNECIMENTO E INSTALAÇÃO</t>
  </si>
  <si>
    <t xml:space="preserve"> 24 </t>
  </si>
  <si>
    <t xml:space="preserve"> 24.1 </t>
  </si>
  <si>
    <t>PINTURA TETO</t>
  </si>
  <si>
    <t xml:space="preserve"> 24.1.1 </t>
  </si>
  <si>
    <t xml:space="preserve"> 88496 </t>
  </si>
  <si>
    <t>APLICAÇÃO E LIXAMENTO DE MASSA LÁTEX EM TETO, DUAS DEMÃOS. AF_06/2014</t>
  </si>
  <si>
    <t xml:space="preserve"> 24.1.2 </t>
  </si>
  <si>
    <t xml:space="preserve"> 88484 </t>
  </si>
  <si>
    <t>APLICAÇÃO DE FUNDO SELADOR ACRÍLICO EM TETO, UMA DEMÃO. AF_06/2014</t>
  </si>
  <si>
    <t xml:space="preserve"> 24.1.3 </t>
  </si>
  <si>
    <t xml:space="preserve"> 88488 </t>
  </si>
  <si>
    <t>APLICAÇÃO MANUAL DE PINTURA COM TINTA LÁTEX ACRÍLICA EM TETO, DUAS DEMÃOS. AF_06/2014</t>
  </si>
  <si>
    <t xml:space="preserve"> 24.2 </t>
  </si>
  <si>
    <t>PINTURA PAREDE</t>
  </si>
  <si>
    <t xml:space="preserve"> 24.2.1 </t>
  </si>
  <si>
    <t xml:space="preserve"> 88497 </t>
  </si>
  <si>
    <t>APLICAÇÃO E LIXAMENTO DE MASSA LÁTEX EM PAREDES, DUAS DEMÃOS. AF_06/2014</t>
  </si>
  <si>
    <t xml:space="preserve"> 24.2.2 </t>
  </si>
  <si>
    <t xml:space="preserve"> 88485 </t>
  </si>
  <si>
    <t>APLICAÇÃO DE FUNDO SELADOR ACRÍLICO EM PAREDES, UMA DEMÃO. AF_06/2014</t>
  </si>
  <si>
    <t xml:space="preserve"> 24.2.3 </t>
  </si>
  <si>
    <t xml:space="preserve"> 88489 </t>
  </si>
  <si>
    <t>APLICAÇÃO MANUAL DE PINTURA COM TINTA LÁTEX ACRÍLICA EM PAREDES, DUAS DEMÃOS. AF_06/2014</t>
  </si>
  <si>
    <t xml:space="preserve"> 25 </t>
  </si>
  <si>
    <t xml:space="preserve"> 26 </t>
  </si>
  <si>
    <t xml:space="preserve"> 27 </t>
  </si>
  <si>
    <t>Totais -&gt;</t>
  </si>
  <si>
    <t>121.318,52</t>
  </si>
  <si>
    <t>11.130,13</t>
  </si>
  <si>
    <t>245.561,62</t>
  </si>
  <si>
    <t>378.010,27</t>
  </si>
  <si>
    <t>Composição</t>
  </si>
  <si>
    <t>SERT - SERVIÇOS TÉCNICOS</t>
  </si>
  <si>
    <t>Insumo</t>
  </si>
  <si>
    <t xml:space="preserve"> IP6000 </t>
  </si>
  <si>
    <t>Serviços</t>
  </si>
  <si>
    <t>MO sem LS =&gt;</t>
  </si>
  <si>
    <t>LS =&gt;</t>
  </si>
  <si>
    <t>MO com LS =&gt;</t>
  </si>
  <si>
    <t>Quant. =&gt;</t>
  </si>
  <si>
    <t>Preço Total =&gt;</t>
  </si>
  <si>
    <t xml:space="preserve"> IP0126 </t>
  </si>
  <si>
    <t>Taxas</t>
  </si>
  <si>
    <t>Composição Auxiliar</t>
  </si>
  <si>
    <t xml:space="preserve"> CP0011 - CRO 5 </t>
  </si>
  <si>
    <t>PROJETO "AS BUILT" ARQUITETURA</t>
  </si>
  <si>
    <t xml:space="preserve"> CP0022 - CRO 5 </t>
  </si>
  <si>
    <t>PROJETO "AS BUILT" INSTALAÇÕES PREDIAIS</t>
  </si>
  <si>
    <t xml:space="preserve"> CP0028 - CRO 5 </t>
  </si>
  <si>
    <t>PROJETO "AS BUILT" DE CLIMATIZAÇÃO</t>
  </si>
  <si>
    <t xml:space="preserve"> 101373 </t>
  </si>
  <si>
    <t>ENGENHEIRO CIVIL SENIOR COM ENCARGOS COMPLEMENTARES</t>
  </si>
  <si>
    <t>SEDI - SERVIÇOS DIVERSOS</t>
  </si>
  <si>
    <t xml:space="preserve"> 90775 </t>
  </si>
  <si>
    <t>DESENHISTA PROJETISTA COM ENCARGOS COMPLEMENTARES</t>
  </si>
  <si>
    <t xml:space="preserve"> 100296 </t>
  </si>
  <si>
    <t>CURSO DE CAPACITAÇÃO PARA ENGENHEIRO CIVIL JUNIOR (ENCARGOS COMPLEMENTARES) - HORISTA</t>
  </si>
  <si>
    <t xml:space="preserve"> 00034779 </t>
  </si>
  <si>
    <t>ENGENHEIRO CIVIL JUNIOR</t>
  </si>
  <si>
    <t>Mão de Obra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</si>
  <si>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</si>
  <si>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</si>
  <si>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</si>
  <si>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</si>
  <si>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</si>
  <si>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 xml:space="preserve"> 00043462 </t>
  </si>
  <si>
    <t>FERRAMENTAS - FAMILIA ENGENHEIRO CIVIL - HORISTA (ENCARGOS COMPLEMENTARES - COLETADO CAIXA)</t>
  </si>
  <si>
    <t>Equipamento</t>
  </si>
  <si>
    <t xml:space="preserve"> 00043486 </t>
  </si>
  <si>
    <t>EPI - FAMILIA ENGENHEIRO CIVIL - HORISTA (ENCARGOS COMPLEMENTARES - COLETADO CAIXA)</t>
  </si>
  <si>
    <t xml:space="preserve"> 95422 </t>
  </si>
  <si>
    <t>CURSO DE CAPACITAÇÃO PARA ENCARREGADO GERAL DE OBRAS (ENCARGOS COMPLEMENTARES) - MENSALISTA</t>
  </si>
  <si>
    <t xml:space="preserve"> 00040818 </t>
  </si>
  <si>
    <t>ENCARREGADO GERAL DE OBRAS (MENSALISTA)</t>
  </si>
  <si>
    <t xml:space="preserve"> 00040863 </t>
  </si>
  <si>
    <t>EXAMES - MENSALISTA (COLETADO CAIXA)</t>
  </si>
  <si>
    <t>Material</t>
  </si>
  <si>
    <t xml:space="preserve"> 00040864 </t>
  </si>
  <si>
    <t>SEGURO - MENSALISTA (COLETADO CAIXA)</t>
  </si>
  <si>
    <t xml:space="preserve"> 00043475 </t>
  </si>
  <si>
    <t>FERRAMENTAS - FAMILIA ENCARREGADO GERAL - MENSALISTA (ENCARGOS COMPLEMENTARES - COLETADO CAIXA)</t>
  </si>
  <si>
    <t xml:space="preserve"> 00043499 </t>
  </si>
  <si>
    <t>EPI - FAMILIA ENCARREGADO GERAL - MENSALISTA (ENCARGOS COMPLEMENTARES - COLETADO CAIXA)</t>
  </si>
  <si>
    <t xml:space="preserve"> 88316 </t>
  </si>
  <si>
    <t>SERVENTE COM ENCARGOS COMPLEMENTARES</t>
  </si>
  <si>
    <t xml:space="preserve"> 00000003 </t>
  </si>
  <si>
    <t>ACIDO MURIATICO, DILUICAO 10% A 12% PARA USO EM LIMPEZA</t>
  </si>
  <si>
    <t>L</t>
  </si>
  <si>
    <t>SERP - SERVIÇOS PRELIMINARES</t>
  </si>
  <si>
    <t xml:space="preserve"> 5795 </t>
  </si>
  <si>
    <t>MARTELETE OU ROMPEDOR PNEUMÁTICO MANUAL, 28 KG, COM SILENCIADOR - CHP DIURNO. AF_07/2016</t>
  </si>
  <si>
    <t>CHOR - CUSTOS HORÁRIOS DE MÁQUINAS E EQUIPAMENTOS</t>
  </si>
  <si>
    <t>CHP</t>
  </si>
  <si>
    <t xml:space="preserve"> 5952 </t>
  </si>
  <si>
    <t>MARTELETE OU ROMPEDOR PNEUMÁTICO MANUAL, 28 KG, COM SILENCIADOR - CHI DIURNO. AF_07/2016</t>
  </si>
  <si>
    <t>CHI</t>
  </si>
  <si>
    <t xml:space="preserve"> 88256 </t>
  </si>
  <si>
    <t>AZULEJISTA OU LADRILHISTA COM ENCARGOS COMPLEMENTARES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</si>
  <si>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</si>
  <si>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</si>
  <si>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</si>
  <si>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</si>
  <si>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</si>
  <si>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97635 </t>
  </si>
  <si>
    <t>DEMOLIÇÃO DE PAVIMENTO INTERTRAVADO, DE FORMA MANUAL, COM REAPROVEITAMENTO. AF_12/2017</t>
  </si>
  <si>
    <t xml:space="preserve"> 00000370 </t>
  </si>
  <si>
    <t>AREIA MEDIA - POSTO JAZIDA/FORNECEDOR (RETIRADO NA JAZIDA, SEM TRANSPORTE)</t>
  </si>
  <si>
    <t xml:space="preserve"> 00004741 </t>
  </si>
  <si>
    <t>PO DE PEDRA (POSTO PEDREIRA/FORNECEDOR, SEM FRETE)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</si>
  <si>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</si>
  <si>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</si>
  <si>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</si>
  <si>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</si>
  <si>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</si>
  <si>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88309 </t>
  </si>
  <si>
    <t>PEDREIRO COM ENCARGOS COMPLEMENTARES</t>
  </si>
  <si>
    <t xml:space="preserve"> 88278 </t>
  </si>
  <si>
    <t>MONTADOR DE ESTRUTURA METÁLICA COM ENCARGOS COMPLEMENTARES</t>
  </si>
  <si>
    <t xml:space="preserve"> 88325 </t>
  </si>
  <si>
    <t>VIDRACEIRO COM ENCARGOS COMPLEMENTARES</t>
  </si>
  <si>
    <t xml:space="preserve"> 88261 </t>
  </si>
  <si>
    <t>CARPINTEIRO DE ESQUADRIA COM ENCARGOS COMPLEMENTARES</t>
  </si>
  <si>
    <t xml:space="preserve"> 88239 </t>
  </si>
  <si>
    <t>AJUDANTE DE CARPINTEIRO COM ENCARGOS COMPLEMENTARES</t>
  </si>
  <si>
    <t>INEL - INSTALAÇÃO ELÉTRICA/ELETRIFICAÇÃO E ILUMINAÇÃO EXTERNA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</si>
  <si>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</si>
  <si>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</si>
  <si>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</si>
  <si>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</si>
  <si>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>CANT - CANTEIRO DE OBRAS</t>
  </si>
  <si>
    <t xml:space="preserve"> 00010776 </t>
  </si>
  <si>
    <t>LOCACAO DE CONTAINER 2,30  X  6,00 M, ALT. 2,50 M, PARA ESCRITORIO, SEM DIVISORIAS INTERNAS E SEM SANITARIO</t>
  </si>
  <si>
    <t xml:space="preserve"> 88262 </t>
  </si>
  <si>
    <t>CARPINTEIRO DE FORMAS COM ENCARGOS COMPLEMENTARES</t>
  </si>
  <si>
    <t xml:space="preserve"> 88311 </t>
  </si>
  <si>
    <t>PINTOR DE LETREIROS COM ENCARGOS COMPLEMENTARES</t>
  </si>
  <si>
    <t xml:space="preserve"> 100301 </t>
  </si>
  <si>
    <t>AJUDANTE DE PINTOR COM ENCARGOS COMPLEMENTARES</t>
  </si>
  <si>
    <t xml:space="preserve"> 00004491 </t>
  </si>
  <si>
    <t>PONTALETE *7,5 X 7,5* CM EM PINUS, MISTA OU EQUIVALENTE DA REGIAO - BRUTA</t>
  </si>
  <si>
    <t xml:space="preserve"> 00005061 </t>
  </si>
  <si>
    <t>PREGO DE ACO POLIDO COM CABECA 18 X 27 (2 1/2 X 10)</t>
  </si>
  <si>
    <t>KG</t>
  </si>
  <si>
    <t xml:space="preserve"> 00007356 </t>
  </si>
  <si>
    <t>TINTA ACRILICA PREMIUM, COR BRANCO FOSCO</t>
  </si>
  <si>
    <t>LIPR - LIGAÇÕES PREDIAIS ÁGUA/ESGOTO/ENERGIA/TELEFONE</t>
  </si>
  <si>
    <t xml:space="preserve"> 88246 </t>
  </si>
  <si>
    <t>ASSENTADOR DE TUBOS COM ENCARGOS COMPLEMENTARES</t>
  </si>
  <si>
    <t xml:space="preserve"> 90724 </t>
  </si>
  <si>
    <t>JUNTA ARGAMASSADA ENTRE TUBO DN 100 MM E O POÇO DE VISITA/ CAIXA DE CONCRETO OU ALVENARIA EM REDES DE ESGOTO. AF_01/2021</t>
  </si>
  <si>
    <t>ASTU - ASSENTAMENTO DE TUBOS E PECAS</t>
  </si>
  <si>
    <t xml:space="preserve"> 93358 </t>
  </si>
  <si>
    <t>ESCAVAÇÃO MANUAL DE VALA COM PROFUNDIDADE MENOR OU IGUAL A 1,30 M. AF_02/2021</t>
  </si>
  <si>
    <t>MOVT - MOVIMENTO DE TERRA</t>
  </si>
  <si>
    <t xml:space="preserve"> 93382 </t>
  </si>
  <si>
    <t>REATERRO MANUAL DE VALAS COM COMPACTAÇÃO MECANIZADA. AF_04/2016</t>
  </si>
  <si>
    <t xml:space="preserve"> 101618 </t>
  </si>
  <si>
    <t>PREPARO DE FUNDO DE VALA COM LARGURA MENOR QUE 1,5 M, COM CAMADA DE AREIA, LANÇAMENTO MANUAL. AF_08/2020</t>
  </si>
  <si>
    <t xml:space="preserve"> 00001970 </t>
  </si>
  <si>
    <t>CURVA PVC LONGA 90 GRAUS, 100 MM, PARA ESGOTO PREDIAL</t>
  </si>
  <si>
    <t xml:space="preserve"> 00020078 </t>
  </si>
  <si>
    <t>PASTA LUBRIFICANTE PARA TUBOS E CONEXOES COM JUNTA ELASTICA, EMBALAGEM DE *400* GR (USO EM PVC, ACO, POLIETILENO E OUTROS)</t>
  </si>
  <si>
    <t xml:space="preserve"> 00036365 </t>
  </si>
  <si>
    <t>TUBO COLETOR DE ESGOTO PVC, JEI, DN 100 MM (NBR  7362)</t>
  </si>
  <si>
    <t xml:space="preserve"> 00042699 </t>
  </si>
  <si>
    <t>SELIM PVC, COM TRAVA, JE, 90 GRAUS,  DN 125 X 100 MM OU 150 X 100 MM, PARA REDE COLETORA ESGOTO (NBR 10569)</t>
  </si>
  <si>
    <t xml:space="preserve"> 95469 </t>
  </si>
  <si>
    <t>VASO SANITARIO SIFONADO CONVENCIONAL COM  LOUÇA BRANCA - FORNECIMENTO E INSTALAÇÃO. AF_01/2020</t>
  </si>
  <si>
    <t xml:space="preserve"> 00006142 </t>
  </si>
  <si>
    <t>CONJUNTO DE LIGACAO PARA BACIA SANITARIA AJUSTAVEL, EM PLASTICO BRANCO, COM TUBO, CANOPLA E ESPUDE</t>
  </si>
  <si>
    <t xml:space="preserve"> 00000377 </t>
  </si>
  <si>
    <t>ASSENTO SANITARIO DE PLASTICO, TIPO CONVENCIONAL</t>
  </si>
  <si>
    <t xml:space="preserve"> 00003148 </t>
  </si>
  <si>
    <t>FITA VEDA ROSCA EM ROLOS DE 18 MM X 50 M (L X C)</t>
  </si>
  <si>
    <t xml:space="preserve"> 00011703 </t>
  </si>
  <si>
    <t>PAPELEIRA DE PAREDE EM METAL CROMADO SEM TAMPA</t>
  </si>
  <si>
    <t xml:space="preserve"> IP3201 </t>
  </si>
  <si>
    <t xml:space="preserve"> 00004351 </t>
  </si>
  <si>
    <t>PARAFUSO NIQUELADO 3 1/2" COM ACABAMENTO CROMADO PARA FIXAR PECA SANITARIA, INCLUI PORCA CEGA, ARRUELA E BUCHA DE NYLON TAMANHO S-8</t>
  </si>
  <si>
    <t xml:space="preserve"> 00020271 </t>
  </si>
  <si>
    <t>TANQUE DE LOUCA BRANCA, COM COLUNA, *30* L</t>
  </si>
  <si>
    <t xml:space="preserve"> 00037329 </t>
  </si>
  <si>
    <t>REJUNTE EPOXI, QUALQUER COR</t>
  </si>
  <si>
    <t xml:space="preserve"> 00003146 </t>
  </si>
  <si>
    <t>FITA VEDA ROSCA EM ROLOS DE 18 MM X 10 M (L X C)</t>
  </si>
  <si>
    <t xml:space="preserve"> 00013416 </t>
  </si>
  <si>
    <t>TORNEIRA METALICA CROMADA, RETA, DE PAREDE, PARA COZINHA, SEM BICO, SEM AREJADOR, PADRAO POPULAR, 1/2 " OU 3/4 " (REF 1158)</t>
  </si>
  <si>
    <t xml:space="preserve"> 00007604 </t>
  </si>
  <si>
    <t>TORNEIRA METALICA CROMADA PARA TANQUE / JARDIM, SEM BICO , CANO LONGO, DE PAREDE, PADRAO POPULAR / USO GERAL, 1/2 " OU 3/4 " (REF 1126)</t>
  </si>
  <si>
    <t xml:space="preserve"> 88274 </t>
  </si>
  <si>
    <t>MARMORISTA/GRANITEIRO COM ENCARGOS COMPLEMENTARES</t>
  </si>
  <si>
    <t xml:space="preserve"> 00004823 </t>
  </si>
  <si>
    <t>MASSA PLASTICA PARA MARMORE/GRANITO</t>
  </si>
  <si>
    <t xml:space="preserve"> 00007568 </t>
  </si>
  <si>
    <t>BUCHA DE NYLON SEM ABA S10, COM PARAFUSO DE 6,10 X 65 MM EM ACO ZINCADO COM ROSCA SOBERBA, CABECA CHATA E FENDA PHILLIPS</t>
  </si>
  <si>
    <t xml:space="preserve"> 00011795 </t>
  </si>
  <si>
    <t>GRANITO PARA BANCADA, POLIDO, TIPO ANDORINHA/ QUARTZ/ CASTELO/ CORUMBA OU OUTROS EQUIVALENTES DA REGIAO, E=  *2,5* CM</t>
  </si>
  <si>
    <t xml:space="preserve"> 00037591 </t>
  </si>
  <si>
    <t>SUPORTE MAO-FRANCESA EM ACO, ABAS IGUAIS 40 CM, CAPACIDADE MINIMA 70 KG, BRANCO</t>
  </si>
  <si>
    <t xml:space="preserve"> 00036794 </t>
  </si>
  <si>
    <t>LAVATORIO DE LOUCA BRANCA, COM COLUNA, DIMENSOES *44 X 35* CM (L X C)</t>
  </si>
  <si>
    <t xml:space="preserve"> 00021101 </t>
  </si>
  <si>
    <t>PORTA TOALHA ROSTO EM METAL CROMADO, TIPO ARGOLA</t>
  </si>
  <si>
    <t xml:space="preserve"> 00000122 </t>
  </si>
  <si>
    <t>ADESIVO PLASTICO PARA PVC, FRASCO COM *850* GR</t>
  </si>
  <si>
    <t xml:space="preserve"> 00005103 </t>
  </si>
  <si>
    <t>CAIXA SIFONADA PVC, 100 X 100 X 50 MM, COM GRELHA REDONDA, BRANCA</t>
  </si>
  <si>
    <t xml:space="preserve"> 00020083 </t>
  </si>
  <si>
    <t>SOLUCAO PREPARADORA / LIMPADORA PARA PVC, FRASCO COM 1000 CM3</t>
  </si>
  <si>
    <t xml:space="preserve"> 00038383 </t>
  </si>
  <si>
    <t>LIXA D'AGUA EM FOLHA, GRAO 100</t>
  </si>
  <si>
    <t xml:space="preserve"> 00000297 </t>
  </si>
  <si>
    <t>ANEL BORRACHA PARA TUBO ESGOTO PREDIAL, DN 75 MM (NBR 5688)</t>
  </si>
  <si>
    <t xml:space="preserve"> 00011712 </t>
  </si>
  <si>
    <t>CAIXA SIFONADA, PVC, 150 X 150 X 50 MM, COM GRELHA QUADRADA, BRANCA (NBR 5688)</t>
  </si>
  <si>
    <t xml:space="preserve"> 00044945 </t>
  </si>
  <si>
    <t>SIFAO / TUBO SINFONADO EXTENSIVEL/SANFONADO, UNIVERSAL/ SIMPLES, ENTRE *50 A 70* CM, DE PLASTICO BRANCO</t>
  </si>
  <si>
    <t xml:space="preserve"> 00020262 </t>
  </si>
  <si>
    <t>SIFAO PLASTICO EXTENSIVEL UNIVERSAL, TIPO COPO</t>
  </si>
  <si>
    <t xml:space="preserve"> 00006153 </t>
  </si>
  <si>
    <t>VALVULA EM PLASTICO BRANCO PARA TANQUE OU LAVATORIO 1 ", SEM UNHO E SEM LADRAO</t>
  </si>
  <si>
    <t xml:space="preserve"> 00037588 </t>
  </si>
  <si>
    <t>VALVULA DE ESCOAMENTO PARA TANQUE, EM METAL CROMADO, 1.1/2 ", SEM LADRAO, COM TAMPAO PLASTICO</t>
  </si>
  <si>
    <t xml:space="preserve"> 00020085 </t>
  </si>
  <si>
    <t>ANEL BORRACHA, DN 50 MM, PARA TUBO SERIE REFORCADA ESGOTO PREDIAL</t>
  </si>
  <si>
    <t xml:space="preserve"> 00038418 </t>
  </si>
  <si>
    <t>BUCHA DE REDUCAO, PVC, LONGA, SERIE R, DN 50 X 40 MM, PARA ESGOTO OU AGUAS PLUVIAIS PREDIAIS</t>
  </si>
  <si>
    <t xml:space="preserve"> 00000301 </t>
  </si>
  <si>
    <t>ANEL BORRACHA PARA TUBO ESGOTO PREDIAL, DN 100 MM (NBR 5688)</t>
  </si>
  <si>
    <t xml:space="preserve"> 00001966 </t>
  </si>
  <si>
    <t>CURVA PVC CURTA 90 GRAUS, 100 MM, PARA ESGOTO PREDIAL</t>
  </si>
  <si>
    <t xml:space="preserve"> 00001933 </t>
  </si>
  <si>
    <t>CURVA PVC CURTA 90 GRAUS, DN 40 MM, PARA ESGOTO PREDIAL</t>
  </si>
  <si>
    <t xml:space="preserve"> 00003528 </t>
  </si>
  <si>
    <t>JOELHO PVC, SOLDAVEL, PB, 45 GRAUS, DN 100 MM, PARA ESGOTO PREDIAL</t>
  </si>
  <si>
    <t xml:space="preserve"> 00003516 </t>
  </si>
  <si>
    <t>JOELHO PVC, SOLDAVEL, BB, 45 GRAUS, DN 40 MM, PARA ESGOTO PREDIAL</t>
  </si>
  <si>
    <t xml:space="preserve"> 00000296 </t>
  </si>
  <si>
    <t>ANEL BORRACHA PARA TUBO ESGOTO PREDIAL, DN 50 MM (NBR 5688)</t>
  </si>
  <si>
    <t xml:space="preserve"> 00003518 </t>
  </si>
  <si>
    <t>JOELHO PVC, SOLDAVEL, PB, 45 GRAUS, DN 50 MM, PARA ESGOTO PREDIAL</t>
  </si>
  <si>
    <t xml:space="preserve"> 00003526 </t>
  </si>
  <si>
    <t>JOELHO PVC, SOLDAVEL, PB, 90 GRAUS, DN 50 MM, PARA ESGOTO PREDIAL</t>
  </si>
  <si>
    <t xml:space="preserve"> 00003659 </t>
  </si>
  <si>
    <t>JUNCAO SIMPLES, PVC, DN 100 X 50 MM, SERIE NORMAL PARA ESGOTO PREDIAL</t>
  </si>
  <si>
    <t xml:space="preserve"> 00000119 </t>
  </si>
  <si>
    <t>ADESIVO PLASTICO PARA PVC, BISNAGA COM 75 GR</t>
  </si>
  <si>
    <t xml:space="preserve"> 00003670 </t>
  </si>
  <si>
    <t>JUNCAO SIMPLES, PVC, 45 GRAUS, DN 100 X 100 MM, SERIE NORMAL PARA ESGOTO PREDIAL</t>
  </si>
  <si>
    <t xml:space="preserve"> 00020138 </t>
  </si>
  <si>
    <t>JUNCAO DE REDUCAO SIMPLES, COM BOLSA PARA ANEL, PVC LEVE,  150 X 100 MM, PARA ESGOTO PREDIAL</t>
  </si>
  <si>
    <t xml:space="preserve"> 00003666 </t>
  </si>
  <si>
    <t>JUNCAO SIMPLES, PVC, 45 GRAUS, DN 40 X 40 MM, SERIE NORMAL PARA ESGOTO PREDIAL</t>
  </si>
  <si>
    <t xml:space="preserve"> 00009836 </t>
  </si>
  <si>
    <t>TUBO PVC  SERIE NORMAL, DN 100 MM, PARA ESGOTO  PREDIAL (NBR 5688)</t>
  </si>
  <si>
    <t xml:space="preserve"> 00020065 </t>
  </si>
  <si>
    <t>TUBO PVC  SERIE NORMAL, DN 150 MM, PARA ESGOTO  PREDIAL (NBR 5688)</t>
  </si>
  <si>
    <t xml:space="preserve"> 00009835 </t>
  </si>
  <si>
    <t>TUBO PVC  SERIE NORMAL, DN 40 MM, PARA ESGOTO  PREDIAL (NBR 5688)</t>
  </si>
  <si>
    <t xml:space="preserve"> 00009838 </t>
  </si>
  <si>
    <t>TUBO PVC SERIE NORMAL, DN 50 MM, PARA ESGOTO PREDIAL (NBR 5688)</t>
  </si>
  <si>
    <t xml:space="preserve"> 00011655 </t>
  </si>
  <si>
    <t>TE SANITARIO, PVC, DN 100 X 50 MM, SERIE NORMAL, PARA ESGOTO PREDIAL</t>
  </si>
  <si>
    <t xml:space="preserve"> 00007091 </t>
  </si>
  <si>
    <t>TE SANITARIO, PVC, DN 100 X 100 MM, SERIE NORMAL, PARA ESGOTO PREDIAL</t>
  </si>
  <si>
    <t xml:space="preserve"> 00007097 </t>
  </si>
  <si>
    <t>TE SANITARIO, PVC, DN 50 X 50 MM, SERIE NORMAL, PARA ESGOTO PREDIAL</t>
  </si>
  <si>
    <t xml:space="preserve"> 00000299 </t>
  </si>
  <si>
    <t>ANEL BORRACHA, DN 100 MM, PARA TUBO SERIE REFORCADA ESGOTO PREDIAL</t>
  </si>
  <si>
    <t xml:space="preserve"> 00020157 </t>
  </si>
  <si>
    <t>JOELHO, PVC SERIE R, 90 GRAUS, DN 100 MM, PARA ESGOTO OU AGUAS PLUVIAIS PREDIAIS</t>
  </si>
  <si>
    <t xml:space="preserve"> 00001932 </t>
  </si>
  <si>
    <t>CURVA PVC CURTA 90 G, DN 50 MM, PARA ESGOTO PREDIAL</t>
  </si>
  <si>
    <t xml:space="preserve"> 00003875 </t>
  </si>
  <si>
    <t>LUVA SIMPLES, PVC, SOLDAVEL, DN 50 MM, SERIE NORMAL, PARA ESGOTO PREDIAL</t>
  </si>
  <si>
    <t xml:space="preserve"> 00039319 </t>
  </si>
  <si>
    <t xml:space="preserve"> 00006013 </t>
  </si>
  <si>
    <t>REGISTRO GAVETA COM ACABAMENTO E CANOPLA CROMADOS, SIMPLES, BITOLA 1 " (REF 1509)</t>
  </si>
  <si>
    <t xml:space="preserve"> 00006015 </t>
  </si>
  <si>
    <t>REGISTRO GAVETA COM ACABAMENTO E CANOPLA CROMADOS, SIMPLES, BITOLA 1 1/2 " (REF 1509)</t>
  </si>
  <si>
    <t xml:space="preserve"> 00006005 </t>
  </si>
  <si>
    <t>REGISTRO GAVETA COM ACABAMENTO E CANOPLA CROMADOS, SIMPLES, BITOLA 3/4 " (REF 1509)</t>
  </si>
  <si>
    <t xml:space="preserve"> 00010228 </t>
  </si>
  <si>
    <t>VALVULA DE DESCARGA METALICA, BASE 1 1/2 " E ACABAMENTO METALICO CROMADO</t>
  </si>
  <si>
    <t xml:space="preserve"> 00006140 </t>
  </si>
  <si>
    <t>BOLSA DE LIGACAO EM PVC FLEXIVEL PARA VASO SANITARIO 1.1/2 " (40 MM)</t>
  </si>
  <si>
    <t xml:space="preserve"> 00006141 </t>
  </si>
  <si>
    <t>ENGATE/RABICHO FLEXIVEL PLASTICO (PVC OU ABS) BRANCO 1/2 " X 30 CM</t>
  </si>
  <si>
    <t xml:space="preserve"> 00003143 </t>
  </si>
  <si>
    <t>FITA VEDA ROSCA EM ROLOS DE 18 MM X 25 M (L X C)</t>
  </si>
  <si>
    <t xml:space="preserve"> 88241 </t>
  </si>
  <si>
    <t>AJUDANTE DE OPERAÇÃO EM GERAL COM ENCARGOS COMPLEMENTARES</t>
  </si>
  <si>
    <t xml:space="preserve"> 00012613 </t>
  </si>
  <si>
    <t>TUBO DE DESCARGA, TIPO BENGALA, PARA LIGACAO CAIXA DE DESCARGA - EMBUTIR, PVC, 40 MM X 150 CM</t>
  </si>
  <si>
    <t xml:space="preserve"> 00000065 </t>
  </si>
  <si>
    <t>ADAPTADOR PVC SOLDAVEL CURTO COM BOLSA E ROSCA, 25 MM X 3/4", PARA AGUA FRIA</t>
  </si>
  <si>
    <t xml:space="preserve"> 00000108 </t>
  </si>
  <si>
    <t>ADAPTADOR PVC SOLDAVEL CURTO COM BOLSA E ROSCA, 32 MM X 1", PARA AGUA FRIA</t>
  </si>
  <si>
    <t xml:space="preserve"> 00020080 </t>
  </si>
  <si>
    <t>ADESIVO PLASTICO PARA PVC, FRASCO COM 175 GR</t>
  </si>
  <si>
    <t xml:space="preserve"> 00000112 </t>
  </si>
  <si>
    <t>ADAPTADOR PVC SOLDAVEL CURTO COM BOLSA E ROSCA, 50 MM X1 1/2", PARA AGUA FRIA</t>
  </si>
  <si>
    <t xml:space="preserve"> 00000829 </t>
  </si>
  <si>
    <t>BUCHA DE REDUCAO DE PVC, SOLDAVEL, CURTA, COM 32 X 25 MM, PARA AGUA FRIA PREDIAL</t>
  </si>
  <si>
    <t xml:space="preserve"> 00000820 </t>
  </si>
  <si>
    <t>BUCHA DE REDUCAO DE PVC, SOLDAVEL, LONGA, COM 50 X 32 MM, PARA AGUA FRIA PREDIAL</t>
  </si>
  <si>
    <t xml:space="preserve"> 00000823 </t>
  </si>
  <si>
    <t>BUCHA DE REDUCAO DE PVC, SOLDAVEL, CURTA, COM 75 X 60 MM, PARA AGUA FRIA PREDIAL</t>
  </si>
  <si>
    <t xml:space="preserve"> 00000830 </t>
  </si>
  <si>
    <t>BUCHA DE REDUCAO DE PVC, SOLDAVEL, CURTA, COM 85 X 75 MM, PARA AGUA FRIA PREDIAL</t>
  </si>
  <si>
    <t xml:space="preserve"> 00000822 </t>
  </si>
  <si>
    <t>BUCHA DE REDUCAO DE PVC, SOLDAVEL, LONGA, COM 60 X 50 MM, PARA AGUA FRIA PREDIAL</t>
  </si>
  <si>
    <t xml:space="preserve"> 00000821 </t>
  </si>
  <si>
    <t>BUCHA DE REDUCAO DE PVC, SOLDAVEL, LONGA, COM 75 X 50 MM, PARA AGUA FRIA PREDIAL</t>
  </si>
  <si>
    <t xml:space="preserve"> 00000817 </t>
  </si>
  <si>
    <t>BUCHA DE REDUCAO DE PVC, SOLDAVEL, LONGA, COM 85 X 60 MM, PARA AGUA FRIA PREDIAL</t>
  </si>
  <si>
    <t xml:space="preserve"> 00001956 </t>
  </si>
  <si>
    <t>CURVA DE PVC 90 GRAUS, SOLDAVEL, 25 MM, PARA AGUA FRIA PREDIAL (NBR 5648)</t>
  </si>
  <si>
    <t xml:space="preserve"> 00001957 </t>
  </si>
  <si>
    <t>CURVA DE PVC 90 GRAUS, SOLDAVEL, 32 MM, PARA AGUA FRIA PREDIAL (NBR 5648)</t>
  </si>
  <si>
    <t xml:space="preserve"> 00001959 </t>
  </si>
  <si>
    <t>CURVA DE PVC 90 GRAUS, SOLDAVEL, 50 MM, PARA AGUA FRIA PREDIAL (NBR 5648)</t>
  </si>
  <si>
    <t xml:space="preserve"> 00001961 </t>
  </si>
  <si>
    <t>CURVA DE PVC 90 GRAUS, SOLDAVEL, 85 MM, PARA AGUA FRIA PREDIAL (NBR 5648)</t>
  </si>
  <si>
    <t xml:space="preserve"> 00038025 </t>
  </si>
  <si>
    <t>CURVA DE TRANSPOSICAO, PVC, SOLDAVEL, 25 MM, PARA AGUA FRIA PREDIAL</t>
  </si>
  <si>
    <t xml:space="preserve"> 00038026 </t>
  </si>
  <si>
    <t>CURVA DE TRANSPOSICAO, PVC, SOLDAVEL, 32 MM, PARA AGUA FRIA PREDIAL</t>
  </si>
  <si>
    <t xml:space="preserve"> 00038021 </t>
  </si>
  <si>
    <t>LUVA DE CORRER PARA TUBO SOLDAVEL, PVC, 32 MM, PARA AGUA FRIA PREDIAL</t>
  </si>
  <si>
    <t xml:space="preserve"> 00003847 </t>
  </si>
  <si>
    <t>LUVA DE CORRER PARA TUBO SOLDAVEL, PVC, 50 MM, PARA AGUA FRIA PREDIAL</t>
  </si>
  <si>
    <t xml:space="preserve"> 00003493 </t>
  </si>
  <si>
    <t>JOELHO PVC, 45 GRAUS, ROSCAVEL, 2", AGUA FRIA PREDIAL</t>
  </si>
  <si>
    <t xml:space="preserve"> 00003540 </t>
  </si>
  <si>
    <t>JOELHO PVC, SOLDAVEL, 90 GRAUS, 50 MM, PARA AGUA FRIA PREDIAL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</si>
  <si>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</si>
  <si>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</si>
  <si>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</si>
  <si>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</si>
  <si>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00009875 </t>
  </si>
  <si>
    <t>TUBO PVC, SOLDAVEL, DN 50 MM, PARA AGUA FRIA (NBR-5648)</t>
  </si>
  <si>
    <t xml:space="preserve"> 00009873 </t>
  </si>
  <si>
    <t>TUBO PVC, SOLDAVEL, DN 60 MM, AGUA FRIA (NBR-5648)</t>
  </si>
  <si>
    <t xml:space="preserve"> 00009871 </t>
  </si>
  <si>
    <t>TUBO PVC, SOLDAVEL, DN 75 MM, AGUA FRIA (NBR-5648)</t>
  </si>
  <si>
    <t xml:space="preserve"> 00009872 </t>
  </si>
  <si>
    <t>TUBO PVC, SOLDAVEL, DN 85 MM, AGUA FRIA (NBR-5648)</t>
  </si>
  <si>
    <t xml:space="preserve"> 00007139 </t>
  </si>
  <si>
    <t>TE SOLDAVEL, PVC, 90 GRAUS, 25 MM, PARA AGUA FRIA PREDIAL (NBR 5648)</t>
  </si>
  <si>
    <t xml:space="preserve"> 00007140 </t>
  </si>
  <si>
    <t>TE SOLDAVEL, PVC, 90 GRAUS, 32 MM, PARA AGUA FRIA PREDIAL (NBR 5648)</t>
  </si>
  <si>
    <t xml:space="preserve"> 00007142 </t>
  </si>
  <si>
    <t>TE SOLDAVEL, PVC, 90 GRAUS,50 MM, PARA AGUA FRIA PREDIAL (NBR 5648)</t>
  </si>
  <si>
    <t xml:space="preserve"> 00007145 </t>
  </si>
  <si>
    <t>TE SOLDAVEL, PVC, 90 GRAUS, 85 MM, PARA AGUA FRIA PREDIAL (NBR 5648)</t>
  </si>
  <si>
    <t xml:space="preserve"> 00007136 </t>
  </si>
  <si>
    <t>TE DE REDUCAO, PVC, SOLDAVEL, 90 GRAUS, 32 MM X 25 MM, PARA AGUA FRIA PREDIAL</t>
  </si>
  <si>
    <t xml:space="preserve"> 00007129 </t>
  </si>
  <si>
    <t>TE DE REDUCAO, PVC, SOLDAVEL, 90 GRAUS, 50 MM X 25 MM, PARA AGUA FRIA PREDIAL</t>
  </si>
  <si>
    <t xml:space="preserve"> 00007130 </t>
  </si>
  <si>
    <t>TE DE REDUCAO, PVC, SOLDAVEL, 90 GRAUS, 50 MM X 32 MM, PARA AGUA FRIA PREDIAL</t>
  </si>
  <si>
    <t xml:space="preserve"> 00007132 </t>
  </si>
  <si>
    <t>TE DE REDUCAO, PVC, SOLDAVEL, 90 GRAUS, 75 MM X 50 MM, PARA AGUA FRIA PREDIAL</t>
  </si>
  <si>
    <t xml:space="preserve"> IP3184 </t>
  </si>
  <si>
    <t xml:space="preserve"> 00003524 </t>
  </si>
  <si>
    <t>JOELHO PVC, SOLDAVEL, COM BUCHA DE LATAO, 90 GRAUS, 25 MM X 3/4", PARA AGUA FRIA PREDIAL</t>
  </si>
  <si>
    <t xml:space="preserve"> 00020147 </t>
  </si>
  <si>
    <t>JOELHO PVC, SOLDAVEL, COM BUCHA DE LATAO, 90 GRAUS, 25 MM X 1/2", PARA AGUA FRIA PREDIAL</t>
  </si>
  <si>
    <t xml:space="preserve"> 00021114 </t>
  </si>
  <si>
    <t>ADESIVO PARA TUBOS CPVC, *75* G</t>
  </si>
  <si>
    <t xml:space="preserve"> 00038002 </t>
  </si>
  <si>
    <t>BUCHA DE REDUCAO, CPVC, SOLDAVEL, 28 X 22 MM, PARA AGUA QUENTE</t>
  </si>
  <si>
    <t xml:space="preserve"> 00038007 </t>
  </si>
  <si>
    <t>CONECTOR, CPVC, SOLDAVEL, 28 MM X 1", PARA AGUA QUENTE</t>
  </si>
  <si>
    <t xml:space="preserve"> 00037972 </t>
  </si>
  <si>
    <t>CURVA CPVC, 90 GRAUS, SOLDAVEL, 22 MM, PARA AGUA QUENTE</t>
  </si>
  <si>
    <t xml:space="preserve"> 00037973 </t>
  </si>
  <si>
    <t>CURVA CPVC, 90 GRAUS, SOLDAVEL, 28 MM, PARA AGUA QUENTE</t>
  </si>
  <si>
    <t xml:space="preserve"> 00038000 </t>
  </si>
  <si>
    <t>CURVA DE TRANSPOSICAO, CPVC, SOLDAVEL, 22 MM</t>
  </si>
  <si>
    <t xml:space="preserve"> 00038431 </t>
  </si>
  <si>
    <t>JOELHO DE TRANSICAO, CPVC, SOLDAVEL, 90 GRAUS, 22 MM X 1/2", PARA AGUA QUENTE</t>
  </si>
  <si>
    <t xml:space="preserve"> IP3187 </t>
  </si>
  <si>
    <t xml:space="preserve"> 00021124 </t>
  </si>
  <si>
    <t>TUBO CPVC, SOLDAVEL, 22 MM, AGUA QUENTE PREDIAL (NBR 15884)</t>
  </si>
  <si>
    <t xml:space="preserve"> 00021125 </t>
  </si>
  <si>
    <t>TUBO CPVC, SOLDAVEL, 28 MM, AGUA QUENTE PREDIAL (NBR 15884)</t>
  </si>
  <si>
    <t xml:space="preserve"> 00038010 </t>
  </si>
  <si>
    <t>TE CPVC, SOLDAVEL, 90 GRAUS, 22 MM, PARA AGUA QUENTE PREDIAL</t>
  </si>
  <si>
    <t xml:space="preserve"> 00038011 </t>
  </si>
  <si>
    <t>TE CPVC, SOLDAVEL, 90 GRAUS, 28 MM, PARA AGUA QUENTE PREDIAL</t>
  </si>
  <si>
    <t xml:space="preserve"> 00039325 </t>
  </si>
  <si>
    <t>TE DE REDUCAO, CPVC, 28 X 22 MM, PARA AGUA QUENTE PREDIAL</t>
  </si>
  <si>
    <t xml:space="preserve"> 00012732 </t>
  </si>
  <si>
    <t>SOLDA ESTANHO/COBRE PARA CONEXOES DE COBRE, FIO 2,5 MM, CARRETEL 500 GR (SEM CHUMBO)</t>
  </si>
  <si>
    <t xml:space="preserve"> 00039863 </t>
  </si>
  <si>
    <t>CONECTOR BRONZE/LATAO (REF 603) SEM ANEL DE SOLDA, BOLSA X ROSCA F, 22 MM X 1/2"</t>
  </si>
  <si>
    <t xml:space="preserve"> 00039897 </t>
  </si>
  <si>
    <t>PASTA PARA SOLDA DE TUBOS E CONEXOES DE COBRE (EMBALAGEM COM 250 G)</t>
  </si>
  <si>
    <t xml:space="preserve"> 89641 </t>
  </si>
  <si>
    <t>JOELHO 90 GRAUS, CPVC, SOLDÁVEL, DN 22MM, INSTALADO EM RAMAL OU SUB-RAMAL DE ÁGUA - FORNECIMENTO E INSTALAÇÃO. AF_12/2014</t>
  </si>
  <si>
    <t xml:space="preserve"> 89645 </t>
  </si>
  <si>
    <t>JOELHO DE TRANSIÇÃO, 90 GRAUS, CPVC, SOLDÁVEL, DN 22MM X 3/4", INSTALADO EM RAMAL OU SUB-RAMAL DE ÁGUA - FORNECIMENTO E INSTALAÇÃO. AF_12/2014</t>
  </si>
  <si>
    <t xml:space="preserve"> 89660 </t>
  </si>
  <si>
    <t>LUVA DE TRANSIÇÃO, CPVC, SOLDÁVEL, DN22MM X 25MM, INSTALADO EM RAMAL OU SUB-RAMAL DE ÁGUA - FORNECIMENTO E INSTALAÇÃO. AF_12/2014</t>
  </si>
  <si>
    <t xml:space="preserve"> 89668 </t>
  </si>
  <si>
    <t>CONECTOR, CPVC, SOLDÁVEL, DN22MM X 3/4", INSTALADO EM RAMAL OU SUB-RAMAL DE ÁGUA - FORNECIMENTO E INSTALAÇÃO. AF_12/2014</t>
  </si>
  <si>
    <t xml:space="preserve"> 00037587 </t>
  </si>
  <si>
    <t>MISTURADOR MONOCOMANDO PARA CHUVEIRO, BASE BRUTA, METALICO COM ACABAMENTO CROMADO</t>
  </si>
  <si>
    <t xml:space="preserve"> 00011683 </t>
  </si>
  <si>
    <t>ENGATE / RABICHO FLEXIVEL INOX 1/2 " X 30 CM</t>
  </si>
  <si>
    <t xml:space="preserve"> 00003856 </t>
  </si>
  <si>
    <t>LUVA SOLDAVEL COM ROSCA, PVC, 25 MM X 1/2", PARA AGUA FRIA PREDIAL</t>
  </si>
  <si>
    <t>INES - INSTALAÇÕES ESPECIAIS</t>
  </si>
  <si>
    <t xml:space="preserve"> 00039862 </t>
  </si>
  <si>
    <t>CONECTOR BRONZE/LATAO (REF 603) SEM ANEL DE SOLDA, BOLSA X ROSCA F, 15 MM X 1/2"</t>
  </si>
  <si>
    <t xml:space="preserve"> 00039864 </t>
  </si>
  <si>
    <t>CONECTOR BRONZE/LATAO (REF 603) SEM ANEL DE SOLDA, BOLSA X ROSCA F, 22 MM X 3/4"</t>
  </si>
  <si>
    <t xml:space="preserve"> 00012714 </t>
  </si>
  <si>
    <t>COTOVELO DE COBRE 90 GRAUS (REF 607) SEM ANEL DE SOLDA, BOLSA X BOLSA, 15 MM</t>
  </si>
  <si>
    <t xml:space="preserve"> 00012715 </t>
  </si>
  <si>
    <t>COTOVELO DE COBRE 90 GRAUS (REF 607) SEM ANEL DE SOLDA, BOLSA X BOLSA, 22 MM</t>
  </si>
  <si>
    <t xml:space="preserve"> 00012716 </t>
  </si>
  <si>
    <t>COTOVELO DE COBRE 90 GRAUS (REF 607) SEM ANEL DE SOLDA, BOLSA X BOLSA, 28 MM</t>
  </si>
  <si>
    <t xml:space="preserve"> 00039869 </t>
  </si>
  <si>
    <t>COTOVELO BRONZE/LATAO (REF 707-3) SEM ANEL DE SOLDA, BOLSA X ROSCA F, 15MM X 1/2"</t>
  </si>
  <si>
    <t xml:space="preserve"> 00039870 </t>
  </si>
  <si>
    <t>COTOVELO BRONZE/LATAO (REF 707-3) SEM ANEL DE SOLDA, BOLSA X ROSCA F, 22MM X 1/2"</t>
  </si>
  <si>
    <t xml:space="preserve"> 00039881 </t>
  </si>
  <si>
    <t>CURVA 45 GRAUS DE COBRE (REF 606) SEM ANEL DE SOLDA, BOLSA X BOLSA, 28 MM</t>
  </si>
  <si>
    <t xml:space="preserve"> 00012713 </t>
  </si>
  <si>
    <t>TUBO DE COBRE CLASSE "E", DN = 15 MM, PARA INSTALACAO HIDRAULICA PREDIAL</t>
  </si>
  <si>
    <t xml:space="preserve"> 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</si>
  <si>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</si>
  <si>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 00012743 </t>
  </si>
  <si>
    <t>TUBO DE COBRE CLASSE "E", DN = 22 MM, PARA INSTALACAO HIDRAULICA PREDIAL</t>
  </si>
  <si>
    <t xml:space="preserve"> 00039740 </t>
  </si>
  <si>
    <t>TUBO DE BORRACHA ELASTOMERICA FLEXIVEL, PRETA, PARA ISOLAMENTO TERMICO DE TUBULACAO, DN 3/4" (18 MM), E= 32 MM, COEFICIENTE DE CONDUTIVIDADE TERMICA 0,036W/mK, VAPOR DE AGUA MAIOR OU IGUAL A 10.000</t>
  </si>
  <si>
    <t xml:space="preserve"> 00012744 </t>
  </si>
  <si>
    <t>TUBO DE COBRE CLASSE "E", DN = 28 MM, PARA INSTALACAO HIDRAULICA PREDIAL</t>
  </si>
  <si>
    <t xml:space="preserve"> 00039739 </t>
  </si>
  <si>
    <t>TUBO DE BORRACHA ELASTOMERICA FLEXIVEL, PRETA, PARA ISOLAMENTO TERMICO DE TUBULACAO, DN 1" (25 MM), E= 32 MM, COEFICIENTE DE CONDUTIVIDADE TERMICA 0,036W/mK, VAPOR DE AGUA MAIOR OU IGUAL A 10.000</t>
  </si>
  <si>
    <t xml:space="preserve"> 00012733 </t>
  </si>
  <si>
    <t>TE DE COBRE (REF 611) SEM ANEL DE SOLDA, BOLSA X BOLSA X BOLSA, 15 MM</t>
  </si>
  <si>
    <t xml:space="preserve"> 00012734 </t>
  </si>
  <si>
    <t>TE DE COBRE (REF 611) SEM ANEL DE SOLDA, BOLSA X BOLSA X BOLSA, 22 MM</t>
  </si>
  <si>
    <t xml:space="preserve"> 00012735 </t>
  </si>
  <si>
    <t>TE DE COBRE (REF 611) SEM ANEL DE SOLDA, BOLSA X BOLSA X BOLSA, 28 MM</t>
  </si>
  <si>
    <t>Un</t>
  </si>
  <si>
    <t xml:space="preserve"> 00011746 </t>
  </si>
  <si>
    <t>VALVULA DE ESFERA BRUTA EM BRONZE, BITOLA 1 " (REF 1552-B)</t>
  </si>
  <si>
    <t xml:space="preserve"> 00011748 </t>
  </si>
  <si>
    <t>VALVULA DE ESFERA BRUTA EM BRONZE, BITOLA 1/2 " (REF 1552-B)</t>
  </si>
  <si>
    <t xml:space="preserve"> 00011749 </t>
  </si>
  <si>
    <t>VALVULA DE ESFERA BRUTA EM BRONZE, BITOLA 3/4 " (REF 1552-B)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</si>
  <si>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</si>
  <si>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</si>
  <si>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</si>
  <si>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</si>
  <si>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/ TIJOLO VAZADO PARA ALVENARIA DE VEDACAO, 6 FUROS NA HORIZONTAL, 9 X 14 X 19 CM (L X A X C)</t>
  </si>
  <si>
    <t xml:space="preserve"> 00034557 </t>
  </si>
  <si>
    <t>TELA DE ACO SOLDADA GALVANIZADA/ZINCADA PARA ALVENARIA, FIO D = *1,20 A 1,70* MM, MALHA 15 X 15 MM, (C X L) *50 X 7,5* CM</t>
  </si>
  <si>
    <t xml:space="preserve"> 00037395 </t>
  </si>
  <si>
    <t>PINO DE ACO COM FURO, HASTE = 27 MM (ACAO DIRETA)</t>
  </si>
  <si>
    <t>CENTO</t>
  </si>
  <si>
    <t>ESQV - ESQUADRIAS/FERRAGENS/VIDROS</t>
  </si>
  <si>
    <t xml:space="preserve"> 88315 </t>
  </si>
  <si>
    <t>SERRALHEIRO COM ENCARGOS COMPLEMENTARES</t>
  </si>
  <si>
    <t xml:space="preserve"> 88317 </t>
  </si>
  <si>
    <t>SOLDADOR COM ENCARGOS COMPLEMENTARES</t>
  </si>
  <si>
    <t xml:space="preserve"> 98764 </t>
  </si>
  <si>
    <t>INVERSOR DE SOLDA MONOFÁSICO DE 160 A, POTÊNCIA DE 5400 W, TENSÃO DE 220 V, PARA SOLDA COM ELETRODOS DE 2,0 A 4,0 MM E PROCESSO TIG - CHP DIURNO. AF_06/2018</t>
  </si>
  <si>
    <t xml:space="preserve"> 98765 </t>
  </si>
  <si>
    <t>INVERSOR DE SOLDA MONOFÁSICO DE 160 A, POTÊNCIA DE 5400 W, TENSÃO DE 220 V, PARA SOLDA COM ELETRODOS DE 2,0 A 4,0 MM E PROCESSO TIG - CHI DIURNO. AF_06/2018</t>
  </si>
  <si>
    <t xml:space="preserve"> 74145/001 </t>
  </si>
  <si>
    <t>PINTURA ESMALTE FOSCO, DUAS DEMAOS, SOBRE SUPERFICIE METALICA, INCLUSO UMA DEMAO DE FUNDO ANTICORROSIVO. UTILIZACAO DE REVOLVER ( AR-COMPRIMIDO).</t>
  </si>
  <si>
    <t>PINT - PINTURAS</t>
  </si>
  <si>
    <t xml:space="preserve"> 00007167 </t>
  </si>
  <si>
    <t>TELA DE ARAME GALVANIZADA QUADRANGULAR / LOSANGULAR, FIO 2,11 MM (14 BWG), MALHA 5 X 5 CM, H = 2 M</t>
  </si>
  <si>
    <t xml:space="preserve"> 00007697 </t>
  </si>
  <si>
    <t>TUBO ACO GALVANIZADO COM COSTURA, CLASSE MEDIA, DN 1.1/2", E = *3,25* MM, PESO *3,61* KG/M (NBR 5580)</t>
  </si>
  <si>
    <t xml:space="preserve"> 00010997 </t>
  </si>
  <si>
    <t>ELETRODO REVESTIDO AWS - E7018, DIAMETRO IGUAL A 4,00 MM</t>
  </si>
  <si>
    <t xml:space="preserve"> 00021010 </t>
  </si>
  <si>
    <t>TUBO ACO GALVANIZADO COM COSTURA, CLASSE LEVE, DN 25 MM ( 1"),  E = 2,65 MM,  *2,11* KG/M (NBR 5580)</t>
  </si>
  <si>
    <t xml:space="preserve"> 00003107 </t>
  </si>
  <si>
    <t>FERROLHO COM FECHO CHATO E PORTA CADEADO , EM ACO GALVANIZADO / ZINCADO, DE SOBREPOR, COM COMPRIMENTO DE 3" A 4", CHAPA COM ESPESSURA MINIMA DE 0,90 MM E LARGURA MINIMA DE 3,20 CM (FECHO SIMPLES / LEVE) (INCLUI PARAFUSOS)</t>
  </si>
  <si>
    <t>ESQUADRIAS METÁLICAS</t>
  </si>
  <si>
    <t xml:space="preserve"> 88251 </t>
  </si>
  <si>
    <t>AUXILIAR DE SERRALHEIRO COM ENCARGOS COMPLEMENTARES</t>
  </si>
  <si>
    <t>m2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</si>
  <si>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</si>
  <si>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</si>
  <si>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</si>
  <si>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</si>
  <si>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</si>
  <si>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</si>
  <si>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</si>
  <si>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</si>
  <si>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</si>
  <si>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</si>
  <si>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00000135 </t>
  </si>
  <si>
    <t>ARGAMASSA POLIMERICA IMPERMEABILIZANTE SEMIFLEXIVEL, BICOMPONENTE (MEMBRANA IMPERMEABILIZANTE ACRILICA)</t>
  </si>
  <si>
    <t xml:space="preserve"> 00000142 </t>
  </si>
  <si>
    <t>SELANTE ELASTICO MONOCOMPONENTE A BASE DE POLIURETANO (PU) PARA JUNTAS DIVERSAS</t>
  </si>
  <si>
    <t>310ML</t>
  </si>
  <si>
    <t xml:space="preserve"> 00036888 </t>
  </si>
  <si>
    <t>GUARNICAO/MOLDURA DE ACABAMENTO PARA ESQUADRIA DE ALUMINIO ANODIZADO NATURAL, PARA 1 FACE</t>
  </si>
  <si>
    <t xml:space="preserve"> 00010505 </t>
  </si>
  <si>
    <t>VIDRO TEMPERADO INCOLOR E = 6 MM, SEM COLOCACAO</t>
  </si>
  <si>
    <t xml:space="preserve"> 00011186 </t>
  </si>
  <si>
    <t>ESPELHO CRISTAL E = 4 MM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</si>
  <si>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</si>
  <si>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</si>
  <si>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</si>
  <si>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</si>
  <si>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88269 </t>
  </si>
  <si>
    <t>GESSEIRO COM ENCARGOS COMPLEMENTARES</t>
  </si>
  <si>
    <t xml:space="preserve"> 00003315 </t>
  </si>
  <si>
    <t>GESSO EM PO PARA REVESTIMENTOS/MOLDURAS/SANCAS E USO GERAL</t>
  </si>
  <si>
    <t xml:space="preserve"> 00004812 </t>
  </si>
  <si>
    <t>PLACA DE GESSO PARA FORRO, *60 X 60* CM, ESPESSURA DE 12 MM (SEM COLOCACAO)</t>
  </si>
  <si>
    <t xml:space="preserve"> 00005066 </t>
  </si>
  <si>
    <t>PREGO DE ACO POLIDO COM CABECA 12 X 12</t>
  </si>
  <si>
    <t xml:space="preserve"> 00020250 </t>
  </si>
  <si>
    <t>SISAL EM FIBRA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</si>
  <si>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</si>
  <si>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</si>
  <si>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</si>
  <si>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00001379 </t>
  </si>
  <si>
    <t>CIMENTO PORTLAND COMPOSTO CP II-32</t>
  </si>
  <si>
    <t xml:space="preserve"> 00007334 </t>
  </si>
  <si>
    <t>ADITIVO ADESIVO LIQUIDO PARA ARGAMASSAS DE REVESTIMENTOS CIMENTICIOS</t>
  </si>
  <si>
    <t xml:space="preserve"> 00037595 </t>
  </si>
  <si>
    <t>ARGAMASSA COLANTE TIPO AC III</t>
  </si>
  <si>
    <t xml:space="preserve"> 88310 </t>
  </si>
  <si>
    <t>PINTOR COM ENCARGOS COMPLEMENTARES</t>
  </si>
  <si>
    <t xml:space="preserve"> 00003767 </t>
  </si>
  <si>
    <t>LIXA EM FOLHA PARA PAREDE OU MADEIRA, NUMERO 120 (COR VERMELHA)</t>
  </si>
  <si>
    <t xml:space="preserve"> 00043626 </t>
  </si>
  <si>
    <t>MASSA CORRIDA PARA SUPERFICIES DE AMBIENTES INTERNOS</t>
  </si>
  <si>
    <t xml:space="preserve"> 00006085 </t>
  </si>
  <si>
    <t>SELADOR ACRILICO PAREDES INTERNAS/EXTERNAS</t>
  </si>
  <si>
    <t>Observação</t>
  </si>
  <si>
    <t xml:space="preserve">COEFICIENTE DE HORAS TÉCNICAS (ht) RETIRADA DA PUBLICAÇÃO DE EDIFICAÇÕES SEIL/DER - MAR/2012
</t>
  </si>
  <si>
    <t>ADAPTAÇÃO DA EMOP (01.050.0062-0) - PROJETO EXECUTIVO DE INSTALACAO DE GAS PARA PREDIOS CULTURAI S,INCLUSIVE PROJETO BASICO,APRESENTADO EM AUTOCAD,INCLUSIVE AS LEGALIZACOES PERTINENTES. MESMOS COEFICIENTES, ALTERANDO A M.O. PARA SINAPI.</t>
  </si>
  <si>
    <t>ADAPTAÇÃO DA IOPES (030304) - ÍNDICE DE PREÇO PARA REMOÇÃO DE ENTULHO DECORRENTE DA EXECUÇÃO DE OBRAS (CLASSE A CONAMA - NBR 10.004 - CLASSE II-B), INCLUINDO ALUGUEL DA CAÇAMBA, CARGA, TRANSPORTE E DESCARGA EM ÁREA LICENCIADA. MESMOS COEFICIENTES, ALTERANDO A NOMENCLATURA E M.O. PARA SINAPI.</t>
  </si>
  <si>
    <t>PNR OFIC SUP 5ª BDA</t>
  </si>
  <si>
    <t>PNR CHEM 5 RM</t>
  </si>
  <si>
    <t>ADAPTAÇÃO DA SINAPI (85421) - REMOCAO DE VIDRO COMUM. MESMOS COEFICIENTES, ALTERANDO A BASE PARA 01/2022.</t>
  </si>
  <si>
    <t>ADAPTAÇÃO DA SINAPI (93350) - COLETOR PREDIAL DE ESGOTO, DA CAIXA ATÉ A REDE (DISTÂNCIA = 10 M, LARGURA DA VALA = 0,65 M), INCLUINDO ESCAVAÇÃO MANUAL, PREPARO DE FUNDO DE VALA E REATERRO MANUAL COM COMPACTAÇÃO MECANIZADA, TUBO PVC P/ REDE COLETORA ESGOTO JEI DN 100 MM E CONEXÕES - FORNECIMENTO E INSTALAÇÃO. AF_03/2016. MESMO COEFICIENTES, TRAZENDO PARA BASE ATUAL.</t>
  </si>
  <si>
    <t>ALTERADO INSUMO CHUVEIRO</t>
  </si>
  <si>
    <t xml:space="preserve">ADAPTADO DA SINAPI (95542) - PORTA TOALHA ROSTO EM METAL CROMADO, TIPO ARGOLA, INCLUSO FIXAÇÃO. AF_01/2020. MESMOS COEFICIENTES, TRAZENDO PARA BASE ATUAL. </t>
  </si>
  <si>
    <t>RANCHO 27BLOG</t>
  </si>
  <si>
    <t>ADICIONADO PINTURA</t>
  </si>
  <si>
    <t>ALTERADA A TELA.</t>
  </si>
  <si>
    <t>Composições Auxiliares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</si>
  <si>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</si>
  <si>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</si>
  <si>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</si>
  <si>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</si>
  <si>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00037370 </t>
  </si>
  <si>
    <t>ALIMENTACAO - HORISTA (COLETADO CAIXA)</t>
  </si>
  <si>
    <t xml:space="preserve"> 00037371 </t>
  </si>
  <si>
    <t>TRANSPORTE - HORISTA (COLETADO CAIXA)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</si>
  <si>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</si>
  <si>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</si>
  <si>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</si>
  <si>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</si>
  <si>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95311 </t>
  </si>
  <si>
    <t>CURSO DE CAPACITAÇÃO PARA AJUDANTE DE OPERAÇÃO EM GERAL (ENCARGOS COMPLEMENTARES) - HORISTA</t>
  </si>
  <si>
    <t xml:space="preserve"> 00000248 </t>
  </si>
  <si>
    <t>AJUDANTE DE OPERACAO EM GERAL (HORISTA)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</si>
  <si>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</si>
  <si>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</si>
  <si>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</si>
  <si>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</si>
  <si>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100291 </t>
  </si>
  <si>
    <t>CURSO DE CAPACITAÇÃO PARA AJUDANTE DE PINTOR (ENCARGOS COMPLEMENTARES) - HORISTA</t>
  </si>
  <si>
    <t xml:space="preserve"> 00034466 </t>
  </si>
  <si>
    <t>AJUDANTE DE PINTOR</t>
  </si>
  <si>
    <t xml:space="preserve"> 00043466 </t>
  </si>
  <si>
    <t>FERRAMENTAS - FAMILIA PINTOR - HORISTA (ENCARGOS COMPLEMENTARES - COLETADO CAIXA)</t>
  </si>
  <si>
    <t xml:space="preserve"> 00043490 </t>
  </si>
  <si>
    <t>EPI - FAMILIA PINTOR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</si>
  <si>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</si>
  <si>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</si>
  <si>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</si>
  <si>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</si>
  <si>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</si>
  <si>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</si>
  <si>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</si>
  <si>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</si>
  <si>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88377 </t>
  </si>
  <si>
    <t>OPERADOR DE BETONEIRA ESTACIONÁRIA/MISTURADOR COM ENCARGOS COMPLEMENTARES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</si>
  <si>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</si>
  <si>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</si>
  <si>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</si>
  <si>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</si>
  <si>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00001106 </t>
  </si>
  <si>
    <t>CAL HIDRATADA CH-I PARA ARGAMASSAS</t>
  </si>
  <si>
    <t xml:space="preserve"> 00000367 </t>
  </si>
  <si>
    <t>AREIA GROSSA - POSTO JAZIDA/FORNECEDOR (RETIRADO NA JAZIDA, SEM TRANSPORTE)</t>
  </si>
  <si>
    <t xml:space="preserve"> 88629 </t>
  </si>
  <si>
    <t>ARGAMASSA TRAÇO 1:3 (EM VOLUME DE CIMENTO E AREIA MÉDIA ÚMIDA), PREPARO MANUAL. AF_08/2019</t>
  </si>
  <si>
    <t xml:space="preserve"> 90769 </t>
  </si>
  <si>
    <t>ARQUITETO DE OBRA PLENO COM ENCARGOS COMPLEMENTARES</t>
  </si>
  <si>
    <t xml:space="preserve"> 95395 </t>
  </si>
  <si>
    <t>CURSO DE CAPACITAÇÃO PARA ARQUITETO DE OBRA PLENO (ENCARGOS COMPLEMENTARES) - HORISTA</t>
  </si>
  <si>
    <t xml:space="preserve"> 00033952 </t>
  </si>
  <si>
    <t>ARQUITETO PLENO</t>
  </si>
  <si>
    <t xml:space="preserve"> 95315 </t>
  </si>
  <si>
    <t>CURSO DE CAPACITAÇÃO PARA ASSENTADOR DE TUBOS (ENCARGOS COMPLEMENTARES) - HORISTA</t>
  </si>
  <si>
    <t xml:space="preserve"> 00040331 </t>
  </si>
  <si>
    <t>ASSENTADOR DE MANILHAS</t>
  </si>
  <si>
    <t xml:space="preserve"> 00043464 </t>
  </si>
  <si>
    <t>FERRAMENTAS - FAMILIA OPERADOR ESCAVADEIRA - HORISTA (ENCARGOS COMPLEMENTARES - COLETADO CAIXA)</t>
  </si>
  <si>
    <t xml:space="preserve"> 00043488 </t>
  </si>
  <si>
    <t>EPI - FAMILIA OPERADOR ESCAVADEIRA - HORISTA (ENCARGOS COMPLEMENTARES - COLETADO CAIXA)</t>
  </si>
  <si>
    <t xml:space="preserve"> 95316 </t>
  </si>
  <si>
    <t>CURSO DE CAPACITAÇÃO PARA AUXILIAR DE ELETRICISTA (ENCARGOS COMPLEMENTARES) - HORISTA</t>
  </si>
  <si>
    <t xml:space="preserve"> 00000247 </t>
  </si>
  <si>
    <t>AJUDANTE DE ELETRICISTA</t>
  </si>
  <si>
    <t xml:space="preserve"> 00043460 </t>
  </si>
  <si>
    <t>FERRAMENTAS - FAMILIA ELETRICISTA - HORISTA (ENCARGOS COMPLEMENTARES - COLETADO CAIXA)</t>
  </si>
  <si>
    <t xml:space="preserve"> 00043484 </t>
  </si>
  <si>
    <t>EPI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</si>
  <si>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</si>
  <si>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</si>
  <si>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</si>
  <si>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</si>
  <si>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 xml:space="preserve"> 00043461 </t>
  </si>
  <si>
    <t>FERRAMENTAS - FAMILIA ENCANADOR - HORISTA (ENCARGOS COMPLEMENTARES - COLETADO CAIXA)</t>
  </si>
  <si>
    <t xml:space="preserve"> 00043485 </t>
  </si>
  <si>
    <t>EPI - FAMILIA ENCANADOR - HORISTA (ENCARGOS COMPLEMENTARES - COLETADO CAIXA)</t>
  </si>
  <si>
    <t xml:space="preserve"> 95320 </t>
  </si>
  <si>
    <t>CURSO DE CAPACITAÇÃO PARA AUXILIAR DE SERRALHEIRO (ENCARGOS COMPLEMENTARES) - HORISTA</t>
  </si>
  <si>
    <t xml:space="preserve"> 00000252 </t>
  </si>
  <si>
    <t>AJUDANTE DE SERRALHEIRO (HORISTA)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</si>
  <si>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</si>
  <si>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</si>
  <si>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</si>
  <si>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</si>
  <si>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</si>
  <si>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</si>
  <si>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</si>
  <si>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</si>
  <si>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</si>
  <si>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</si>
  <si>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</si>
  <si>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</si>
  <si>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</si>
  <si>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</si>
  <si>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</si>
  <si>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</si>
  <si>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</si>
  <si>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88260 </t>
  </si>
  <si>
    <t>CALCETEIRO COM ENCARGOS COMPLEMENTARES</t>
  </si>
  <si>
    <t xml:space="preserve"> 95328 </t>
  </si>
  <si>
    <t>CURSO DE CAPACITAÇÃO PARA CALCETEIRO (ENCARGOS COMPLEMENTARES) - HORISTA</t>
  </si>
  <si>
    <t xml:space="preserve"> 00004759 </t>
  </si>
  <si>
    <t>CALCETEIRO (HORISTA)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</si>
  <si>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</si>
  <si>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</si>
  <si>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88282 </t>
  </si>
  <si>
    <t>MOTORISTA DE CAMINHÃO COM ENCARGOS COMPLEMENTARES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</si>
  <si>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</si>
  <si>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</si>
  <si>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</si>
  <si>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</si>
  <si>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</si>
  <si>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</si>
  <si>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</si>
  <si>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</si>
  <si>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</si>
  <si>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</si>
  <si>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</si>
  <si>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</si>
  <si>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</si>
  <si>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</si>
  <si>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00037758 </t>
  </si>
  <si>
    <t>CAMINHAO TRUCADO, PESO BRUTO TOTAL 23000 KG, CARGA UTIL MAXIMA 15285 KG, DISTANCIA ENTRE EIXOS 4,80 M, POTENCIA 326 CV (INCLUI CABINE E CHASSI, NAO INCLUI CARROCERIA)</t>
  </si>
  <si>
    <t xml:space="preserve"> 00004221 </t>
  </si>
  <si>
    <t>OLEO DIESEL COMBUSTIVEL COMUM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</si>
  <si>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</si>
  <si>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</si>
  <si>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</si>
  <si>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</si>
  <si>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</si>
  <si>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</si>
  <si>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</si>
  <si>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</si>
  <si>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91534 </t>
  </si>
  <si>
    <t>COMPACTADOR DE SOLOS DE PERCUSSÃO (SOQUETE) COM MOTOR A GASOLINA 4 TEMPOS, POTÊNCIA 4 CV - CHI DIURNO. AF_08/2015</t>
  </si>
  <si>
    <t xml:space="preserve"> 88297 </t>
  </si>
  <si>
    <t>OPERADOR DE MÁQUINAS E EQUIPAMENTOS COM ENCARGOS COMPLEMENTARES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</si>
  <si>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</si>
  <si>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</si>
  <si>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</si>
  <si>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</si>
  <si>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</si>
  <si>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</si>
  <si>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</si>
  <si>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</si>
  <si>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</si>
  <si>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</si>
  <si>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</si>
  <si>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</si>
  <si>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</si>
  <si>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</si>
  <si>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00038428 </t>
  </si>
  <si>
    <t>CONECTOR, CPVC, SOLDAVEL, 22 MM X 3/4", PARA AGUA QUENTE</t>
  </si>
  <si>
    <t xml:space="preserve"> 95400 </t>
  </si>
  <si>
    <t>CURSO DE CAPACITAÇÃO PARA DESENHISTA PROJETISTA (ENCARGOS COMPLEMENTARES) - HORISTA</t>
  </si>
  <si>
    <t xml:space="preserve"> 00002358 </t>
  </si>
  <si>
    <t>DESENHISTA PROJETISTA (HORISTA)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</si>
  <si>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</si>
  <si>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</si>
  <si>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</si>
  <si>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</si>
  <si>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</si>
  <si>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</si>
  <si>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</si>
  <si>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</si>
  <si>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100297 </t>
  </si>
  <si>
    <t>CURSO DE CAPACITAÇÃO PARA ENGENHEIRO CIVIL PLENO (ENCARGOS COMPLEMENTARES) - HORISTA</t>
  </si>
  <si>
    <t xml:space="preserve"> 00034780 </t>
  </si>
  <si>
    <t>ENGENHEIRO CIVIL PLENO</t>
  </si>
  <si>
    <t xml:space="preserve"> 101284 </t>
  </si>
  <si>
    <t>CURSO DE CAPACITAÇÃO PARA ENGENHEIRO CIVIL SENIOR (ENCARGOS COMPLEMENTARES) - HORISTA</t>
  </si>
  <si>
    <t xml:space="preserve"> 00034782 </t>
  </si>
  <si>
    <t>ENGENHEIRO CIVIL SENIOR</t>
  </si>
  <si>
    <t xml:space="preserve"> 95337 </t>
  </si>
  <si>
    <t>CURSO DE CAPACITAÇÃO PARA GESSEIRO (ENCARGOS COMPLEMENTARES) - HORISTA</t>
  </si>
  <si>
    <t xml:space="preserve"> 00012872 </t>
  </si>
  <si>
    <t>GESSEIRO</t>
  </si>
  <si>
    <t xml:space="preserve"> 95338 </t>
  </si>
  <si>
    <t>CURSO DE CAPACITAÇÃO PARA IMPERMEABILIZADOR (ENCARGOS COMPLEMENTARES) - HORISTA</t>
  </si>
  <si>
    <t xml:space="preserve"> 00012873 </t>
  </si>
  <si>
    <t>IMPERMEABILIZADOR</t>
  </si>
  <si>
    <t xml:space="preserve"> 95341 </t>
  </si>
  <si>
    <t>CURSO DE CAPACITAÇÃO PARA MARMORISTA/GRANITEIRO (ENCARGOS COMPLEMENTARES) - HORISTA</t>
  </si>
  <si>
    <t xml:space="preserve"> 00004755 </t>
  </si>
  <si>
    <t>MARMORISTA / GRANITEIRO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</si>
  <si>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</si>
  <si>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</si>
  <si>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</si>
  <si>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</si>
  <si>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</si>
  <si>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</si>
  <si>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</si>
  <si>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</si>
  <si>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</si>
  <si>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</si>
  <si>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</si>
  <si>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</si>
  <si>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</si>
  <si>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</si>
  <si>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</si>
  <si>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</si>
  <si>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</si>
  <si>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</si>
  <si>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</si>
  <si>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</si>
  <si>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</si>
  <si>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</si>
  <si>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00004750 </t>
  </si>
  <si>
    <t>PEDREIRO</t>
  </si>
  <si>
    <t xml:space="preserve"> 95372 </t>
  </si>
  <si>
    <t>CURSO DE CAPACITAÇÃO PARA PINTOR (ENCARGOS COMPLEMENTARES) - HORISTA</t>
  </si>
  <si>
    <t xml:space="preserve"> 00004783 </t>
  </si>
  <si>
    <t>PINTOR</t>
  </si>
  <si>
    <t xml:space="preserve"> 95373 </t>
  </si>
  <si>
    <t>CURSO DE CAPACITAÇÃO PARA PINTOR DE LETREIROS (ENCARGOS COMPLEMENTARES) - HORISTA</t>
  </si>
  <si>
    <t xml:space="preserve"> 00012874 </t>
  </si>
  <si>
    <t>PINTOR DE LETREIROS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</si>
  <si>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</si>
  <si>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</si>
  <si>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</si>
  <si>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</si>
  <si>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</si>
  <si>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</si>
  <si>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</si>
  <si>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</si>
  <si>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95379 </t>
  </si>
  <si>
    <t>CURSO DE CAPACITAÇÃO PARA SOLDADOR (ENCARGOS COMPLEMENTARES) - HORISTA</t>
  </si>
  <si>
    <t xml:space="preserve"> 00006160 </t>
  </si>
  <si>
    <t>SOLDADOR</t>
  </si>
  <si>
    <t xml:space="preserve"> 95387 </t>
  </si>
  <si>
    <t>CURSO DE CAPACITAÇÃO PARA VIDRACEIRO (ENCARGOS COMPLEMENTARES) - HORISTA</t>
  </si>
  <si>
    <t xml:space="preserve"> 00010489 </t>
  </si>
  <si>
    <t>VIDRACEIRO</t>
  </si>
  <si>
    <t xml:space="preserve"> 00043469 </t>
  </si>
  <si>
    <t>FERRAMENTAS - FAMILIA TOPOGRAFO - HORISTA (ENCARGOS COMPLEMENTARES - COLETADO CAIXA)</t>
  </si>
  <si>
    <t xml:space="preserve"> 00043493 </t>
  </si>
  <si>
    <t>EPI - FAMILIA TOPOGRAFO - HORISTA (ENCARGOS COMPLEMENTARES - COLETADO CAIXA)</t>
  </si>
  <si>
    <t xml:space="preserve"> 100306 </t>
  </si>
  <si>
    <t>ENGENHEIRO CIVIL PLENO COM ENCARGOS COMPLEMENTARES</t>
  </si>
  <si>
    <t xml:space="preserve"> 98760 </t>
  </si>
  <si>
    <t>INVERSOR DE SOLDA MONOFÁSICO DE 160 A, POTÊNCIA DE 5400 W, TENSÃO DE 220 V, PARA SOLDA COM ELETRODOS DE 2,0 A 4,0 MM E PROCESSO TIG - DEPRECIAÇÃO. AF_06/2018</t>
  </si>
  <si>
    <t xml:space="preserve"> 98761 </t>
  </si>
  <si>
    <t>INVERSOR DE SOLDA MONOFÁSICO DE 160 A, POTÊNCIA DE 5400 W, TENSÃO DE 220 V, PARA SOLDA COM ELETRODOS DE 2,0 A 4,0 MM E PROCESSO TIG - JUROS. AF_06/2018</t>
  </si>
  <si>
    <t xml:space="preserve"> 98762 </t>
  </si>
  <si>
    <t>INVERSOR DE SOLDA MONOFÁSICO DE 160 A, POTÊNCIA DE 5400 W, TENSÃO DE 220 V, PARA SOLDA COM ELETRODOS DE 2,0 A 4,0 MM E PROCESSO TIG - MANUTENÇÃO. AF_06/2018</t>
  </si>
  <si>
    <t xml:space="preserve"> 98763 </t>
  </si>
  <si>
    <t>INVERSOR DE SOLDA MONOFÁSICO DE 160 A, POTÊNCIA DE 5400 W, TENSÃO DE 220 V, PARA SOLDA COM ELETRODOS DE 2,0 A 4,0 MM E PROCESSO TIG - MATERIAIS NA OPERAÇÃO. AF_06/2018</t>
  </si>
  <si>
    <t xml:space="preserve"> 00038412 </t>
  </si>
  <si>
    <t>INVERSOR DE SOLDA MONOFASICO DE 160 A, POTENCIA DE 5400 W, TENSAO DE 220 V, TURBO VENTILADO, PROTECAO POR FUSIVEL TERMICO, PARA ELETRODOS DE 2,0 A 4,0 MM</t>
  </si>
  <si>
    <t xml:space="preserve"> 00037956 </t>
  </si>
  <si>
    <t>JOELHO CPVC, SOLDAVEL, 90 GRAUS, 22 MM, PARA AGUA QUENTE</t>
  </si>
  <si>
    <t xml:space="preserve"> 00038430 </t>
  </si>
  <si>
    <t>JOELHO DE TRANSICAO, CPVC, SOLDAVEL, 90 GRAUS, 22 MM X 3/4", PARA AGUA QUENTE</t>
  </si>
  <si>
    <t xml:space="preserve"> 00037986 </t>
  </si>
  <si>
    <t>LUVA DE TRANSICAO DE CPVC X PVC, SOLDAVEL, 22 X 25 MM, PARA AGUA QUENTE</t>
  </si>
  <si>
    <t xml:space="preserve"> 88298 </t>
  </si>
  <si>
    <t>OPERADOR DE MARTELETE OU MARTELETEIRO COM ENCARGOS COMPLEMENTARES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</si>
  <si>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</si>
  <si>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</si>
  <si>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</si>
  <si>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</si>
  <si>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</si>
  <si>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</si>
  <si>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</si>
  <si>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</si>
  <si>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00007307 </t>
  </si>
  <si>
    <t>FUNDO ANTICORROSIVO PARA METAIS FERROSOS (ZARCAO)</t>
  </si>
  <si>
    <t xml:space="preserve"> 00003768 </t>
  </si>
  <si>
    <t>LIXA EM FOLHA PARA FERRO, NUMERO 150</t>
  </si>
  <si>
    <t xml:space="preserve"> 00007288 </t>
  </si>
  <si>
    <t>TINTA ESMALTE SINTETICO PREMIUM FOSCO</t>
  </si>
  <si>
    <t xml:space="preserve"> 00005320 </t>
  </si>
  <si>
    <t>REMOVEDOR DE TINTA OLEO/ESMALTE VERNIZ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</si>
  <si>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</si>
  <si>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</si>
  <si>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</si>
  <si>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</si>
  <si>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</si>
  <si>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</si>
  <si>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</si>
  <si>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</si>
  <si>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</si>
  <si>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</si>
  <si>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>COEFICIENTE DE HORAS TÉCNICAS (ht) RETIRADA DA PUBLICAÇÃO DE EDIFICAÇÕES SEIL/DER - MAR/2012</t>
  </si>
  <si>
    <t xml:space="preserve"> 95606 </t>
  </si>
  <si>
    <t>UMIDIFICAÇÃO DE MATERIAL PARA VALAS COM CAMINHÃO PIPA 10000L. AF_11/2016</t>
  </si>
  <si>
    <t xml:space="preserve"> 00043468 </t>
  </si>
  <si>
    <t>FERRAMENTAS - FAMILIA SOLDADOR - HORISTA (ENCARGOS COMPLEMENTARES - COLETADO CAIXA)</t>
  </si>
  <si>
    <t xml:space="preserve"> 00043492 </t>
  </si>
  <si>
    <t>EPI - FAMILIA SOLDADOR - HORISTA (ENCARGOS COMPLEMENTARES - COLETADO CAIXA)</t>
  </si>
  <si>
    <t xml:space="preserve"> 00004384 </t>
  </si>
  <si>
    <t>PARAFUSO NIQUELADO COM ACABAMENTO CROMADO PARA FIXAR PECA SANITARIA, INCLUI PORCA CEGA, ARRUELA E BUCHA DE NYLON TAMANHO S-10</t>
  </si>
  <si>
    <t xml:space="preserve"> 00006138 </t>
  </si>
  <si>
    <t>ANEL DE VEDACAO, PVC FLEXIVEL, 100 MM, PARA SAIDA DE BACIA / VASO SANITARIO</t>
  </si>
  <si>
    <t xml:space="preserve"> 00010420 </t>
  </si>
  <si>
    <t>BACIA SANITARIA (VASO) CONVENCIONAL, DE LOUCA BRANCA, SIFAO APARENTE, SAIDA VERTICAL (SEM ASSENTO)</t>
  </si>
  <si>
    <t>506,0400000</t>
  </si>
  <si>
    <t/>
  </si>
  <si>
    <t>64,93</t>
  </si>
  <si>
    <t>32.857,18</t>
  </si>
  <si>
    <t>8,69%</t>
  </si>
  <si>
    <t>6,0000000</t>
  </si>
  <si>
    <t>5.138,76</t>
  </si>
  <si>
    <t>30.832,56</t>
  </si>
  <si>
    <t>8,16%</t>
  </si>
  <si>
    <t>16,85%</t>
  </si>
  <si>
    <t>1.463,6507854</t>
  </si>
  <si>
    <t>17,05</t>
  </si>
  <si>
    <t>24.955,25</t>
  </si>
  <si>
    <t>6,60%</t>
  </si>
  <si>
    <t>23,45%</t>
  </si>
  <si>
    <t>4,0670000</t>
  </si>
  <si>
    <t>6.025,15</t>
  </si>
  <si>
    <t>24.504,29</t>
  </si>
  <si>
    <t>6,48%</t>
  </si>
  <si>
    <t>29,93%</t>
  </si>
  <si>
    <t>167,4799200</t>
  </si>
  <si>
    <t>94,29</t>
  </si>
  <si>
    <t>15.791,68</t>
  </si>
  <si>
    <t>4,18%</t>
  </si>
  <si>
    <t>34,11%</t>
  </si>
  <si>
    <t>4.145,7751183</t>
  </si>
  <si>
    <t>3,79</t>
  </si>
  <si>
    <t>15.712,49</t>
  </si>
  <si>
    <t>4,16%</t>
  </si>
  <si>
    <t>38,27%</t>
  </si>
  <si>
    <t>614,0049699</t>
  </si>
  <si>
    <t>24,15</t>
  </si>
  <si>
    <t>14.828,22</t>
  </si>
  <si>
    <t>3,92%</t>
  </si>
  <si>
    <t>42,19%</t>
  </si>
  <si>
    <t>61,5040000</t>
  </si>
  <si>
    <t>240,04</t>
  </si>
  <si>
    <t>14.763,42</t>
  </si>
  <si>
    <t>3,91%</t>
  </si>
  <si>
    <t>46,10%</t>
  </si>
  <si>
    <t>548,7342806</t>
  </si>
  <si>
    <t>13.251,93</t>
  </si>
  <si>
    <t>3,51%</t>
  </si>
  <si>
    <t>49,60%</t>
  </si>
  <si>
    <t>24,0000000</t>
  </si>
  <si>
    <t>429,89</t>
  </si>
  <si>
    <t>10.317,36</t>
  </si>
  <si>
    <t>2,73%</t>
  </si>
  <si>
    <t>52,33%</t>
  </si>
  <si>
    <t>385,1735838</t>
  </si>
  <si>
    <t>9.301,94</t>
  </si>
  <si>
    <t>2,46%</t>
  </si>
  <si>
    <t>54,79%</t>
  </si>
  <si>
    <t>421,5298893</t>
  </si>
  <si>
    <t>18,48</t>
  </si>
  <si>
    <t>7.789,87</t>
  </si>
  <si>
    <t>2,06%</t>
  </si>
  <si>
    <t>56,85%</t>
  </si>
  <si>
    <t>64,7750400</t>
  </si>
  <si>
    <t>112,27</t>
  </si>
  <si>
    <t>7.272,29</t>
  </si>
  <si>
    <t>1,92%</t>
  </si>
  <si>
    <t>58,78%</t>
  </si>
  <si>
    <t>294,2093552</t>
  </si>
  <si>
    <t>7.105,16</t>
  </si>
  <si>
    <t>1,88%</t>
  </si>
  <si>
    <t>60,66%</t>
  </si>
  <si>
    <t>4.226,7202703</t>
  </si>
  <si>
    <t>1,14</t>
  </si>
  <si>
    <t>4.818,46</t>
  </si>
  <si>
    <t>1,27%</t>
  </si>
  <si>
    <t>61,93%</t>
  </si>
  <si>
    <t>6.625,3881625</t>
  </si>
  <si>
    <t>0,70</t>
  </si>
  <si>
    <t>4.637,77</t>
  </si>
  <si>
    <t>1,23%</t>
  </si>
  <si>
    <t>63,16%</t>
  </si>
  <si>
    <t>2,0000000</t>
  </si>
  <si>
    <t>2.290,58</t>
  </si>
  <si>
    <t>4.581,16</t>
  </si>
  <si>
    <t>1,21%</t>
  </si>
  <si>
    <t>64,37%</t>
  </si>
  <si>
    <t>61,3500000</t>
  </si>
  <si>
    <t>72,98</t>
  </si>
  <si>
    <t>4.477,32</t>
  </si>
  <si>
    <t>1,18%</t>
  </si>
  <si>
    <t>65,55%</t>
  </si>
  <si>
    <t>65,78</t>
  </si>
  <si>
    <t>4.035,60</t>
  </si>
  <si>
    <t>1,07%</t>
  </si>
  <si>
    <t>66,62%</t>
  </si>
  <si>
    <t>6,4018500</t>
  </si>
  <si>
    <t>603,77</t>
  </si>
  <si>
    <t>3.865,24</t>
  </si>
  <si>
    <t>1,02%</t>
  </si>
  <si>
    <t>67,64%</t>
  </si>
  <si>
    <t>0,86</t>
  </si>
  <si>
    <t>3.565,37</t>
  </si>
  <si>
    <t>0,94%</t>
  </si>
  <si>
    <t>68,59%</t>
  </si>
  <si>
    <t>580,70</t>
  </si>
  <si>
    <t>3.484,20</t>
  </si>
  <si>
    <t>0,92%</t>
  </si>
  <si>
    <t>69,51%</t>
  </si>
  <si>
    <t>12,0000000</t>
  </si>
  <si>
    <t>289,82</t>
  </si>
  <si>
    <t>3.477,84</t>
  </si>
  <si>
    <t>70,43%</t>
  </si>
  <si>
    <t>31,7377196</t>
  </si>
  <si>
    <t>109,41</t>
  </si>
  <si>
    <t>3.472,42</t>
  </si>
  <si>
    <t>71,35%</t>
  </si>
  <si>
    <t>50,0000000</t>
  </si>
  <si>
    <t>68,44</t>
  </si>
  <si>
    <t>3.422,00</t>
  </si>
  <si>
    <t>0,91%</t>
  </si>
  <si>
    <t>72,25%</t>
  </si>
  <si>
    <t>266,85</t>
  </si>
  <si>
    <t>3.202,20</t>
  </si>
  <si>
    <t>0,85%</t>
  </si>
  <si>
    <t>73,10%</t>
  </si>
  <si>
    <t>263,65</t>
  </si>
  <si>
    <t>3.163,80</t>
  </si>
  <si>
    <t>0,84%</t>
  </si>
  <si>
    <t>73,94%</t>
  </si>
  <si>
    <t>1.274,9856000</t>
  </si>
  <si>
    <t>2,24</t>
  </si>
  <si>
    <t>2.855,97</t>
  </si>
  <si>
    <t>0,76%</t>
  </si>
  <si>
    <t>74,69%</t>
  </si>
  <si>
    <t>3.259,2252961</t>
  </si>
  <si>
    <t>0,83</t>
  </si>
  <si>
    <t>2.705,16</t>
  </si>
  <si>
    <t>0,72%</t>
  </si>
  <si>
    <t>75,41%</t>
  </si>
  <si>
    <t>222,61</t>
  </si>
  <si>
    <t>2.671,32</t>
  </si>
  <si>
    <t>0,71%</t>
  </si>
  <si>
    <t>76,11%</t>
  </si>
  <si>
    <t>138,5076000</t>
  </si>
  <si>
    <t>19,12</t>
  </si>
  <si>
    <t>2.648,27</t>
  </si>
  <si>
    <t>0,70%</t>
  </si>
  <si>
    <t>76,81%</t>
  </si>
  <si>
    <t>127,1091482</t>
  </si>
  <si>
    <t>19,63</t>
  </si>
  <si>
    <t>2.495,15</t>
  </si>
  <si>
    <t>0,66%</t>
  </si>
  <si>
    <t>77,47%</t>
  </si>
  <si>
    <t>496,4641200</t>
  </si>
  <si>
    <t>4,91</t>
  </si>
  <si>
    <t>2.437,64</t>
  </si>
  <si>
    <t>0,64%</t>
  </si>
  <si>
    <t>78,12%</t>
  </si>
  <si>
    <t>85,2318000</t>
  </si>
  <si>
    <t>27,55</t>
  </si>
  <si>
    <t>2.348,14</t>
  </si>
  <si>
    <t>0,62%</t>
  </si>
  <si>
    <t>78,74%</t>
  </si>
  <si>
    <t>4,0000000</t>
  </si>
  <si>
    <t>574,21</t>
  </si>
  <si>
    <t>2.296,84</t>
  </si>
  <si>
    <t>0,61%</t>
  </si>
  <si>
    <t>79,35%</t>
  </si>
  <si>
    <t>43,6876800</t>
  </si>
  <si>
    <t>49,13</t>
  </si>
  <si>
    <t>2.146,38</t>
  </si>
  <si>
    <t>0,57%</t>
  </si>
  <si>
    <t>79,92%</t>
  </si>
  <si>
    <t>177,41</t>
  </si>
  <si>
    <t>2.128,92</t>
  </si>
  <si>
    <t>0,56%</t>
  </si>
  <si>
    <t>80,48%</t>
  </si>
  <si>
    <t>115,3224932</t>
  </si>
  <si>
    <t>17,75</t>
  </si>
  <si>
    <t>2.046,97</t>
  </si>
  <si>
    <t>0,54%</t>
  </si>
  <si>
    <t>81,02%</t>
  </si>
  <si>
    <t>167,24</t>
  </si>
  <si>
    <t>2.006,88</t>
  </si>
  <si>
    <t>0,53%</t>
  </si>
  <si>
    <t>81,55%</t>
  </si>
  <si>
    <t>108,0000000</t>
  </si>
  <si>
    <t>18,49</t>
  </si>
  <si>
    <t>1.996,92</t>
  </si>
  <si>
    <t>82,08%</t>
  </si>
  <si>
    <t>79,4110787</t>
  </si>
  <si>
    <t>1.917,78</t>
  </si>
  <si>
    <t>0,51%</t>
  </si>
  <si>
    <t>82,59%</t>
  </si>
  <si>
    <t>2.501,4679200</t>
  </si>
  <si>
    <t>0,73</t>
  </si>
  <si>
    <t>1.826,07</t>
  </si>
  <si>
    <t>0,48%</t>
  </si>
  <si>
    <t>83,07%</t>
  </si>
  <si>
    <t>1.450,0655420</t>
  </si>
  <si>
    <t>1,25</t>
  </si>
  <si>
    <t>1.812,58</t>
  </si>
  <si>
    <t>83,55%</t>
  </si>
  <si>
    <t>25,5625000</t>
  </si>
  <si>
    <t>70,08</t>
  </si>
  <si>
    <t>1.791,42</t>
  </si>
  <si>
    <t>0,47%</t>
  </si>
  <si>
    <t>84,02%</t>
  </si>
  <si>
    <t>467,2640000</t>
  </si>
  <si>
    <t>3,20</t>
  </si>
  <si>
    <t>1.495,24</t>
  </si>
  <si>
    <t>0,40%</t>
  </si>
  <si>
    <t>84,42%</t>
  </si>
  <si>
    <t>3,7800000</t>
  </si>
  <si>
    <t>394,16</t>
  </si>
  <si>
    <t>1.489,92</t>
  </si>
  <si>
    <t>0,39%</t>
  </si>
  <si>
    <t>84,81%</t>
  </si>
  <si>
    <t>1.138,5628440</t>
  </si>
  <si>
    <t>1,17</t>
  </si>
  <si>
    <t>1.332,12</t>
  </si>
  <si>
    <t>0,35%</t>
  </si>
  <si>
    <t>85,17%</t>
  </si>
  <si>
    <t>51,83</t>
  </si>
  <si>
    <t>1.324,90</t>
  </si>
  <si>
    <t>85,52%</t>
  </si>
  <si>
    <t>24,8323460</t>
  </si>
  <si>
    <t>44,44</t>
  </si>
  <si>
    <t>1.103,55</t>
  </si>
  <si>
    <t>0,29%</t>
  </si>
  <si>
    <t>85,81%</t>
  </si>
  <si>
    <t>63,2940000</t>
  </si>
  <si>
    <t>17,00</t>
  </si>
  <si>
    <t>1.076,00</t>
  </si>
  <si>
    <t>0,28%</t>
  </si>
  <si>
    <t>86,09%</t>
  </si>
  <si>
    <t>22,0500000</t>
  </si>
  <si>
    <t>45,78</t>
  </si>
  <si>
    <t>1.009,45</t>
  </si>
  <si>
    <t>0,27%</t>
  </si>
  <si>
    <t>86,36%</t>
  </si>
  <si>
    <t>81,15</t>
  </si>
  <si>
    <t>973,80</t>
  </si>
  <si>
    <t>0,26%</t>
  </si>
  <si>
    <t>86,62%</t>
  </si>
  <si>
    <t>952,2943740</t>
  </si>
  <si>
    <t>1,01</t>
  </si>
  <si>
    <t>961,82</t>
  </si>
  <si>
    <t>0,25%</t>
  </si>
  <si>
    <t>86,87%</t>
  </si>
  <si>
    <t>0,84</t>
  </si>
  <si>
    <t>956,39</t>
  </si>
  <si>
    <t>87,13%</t>
  </si>
  <si>
    <t>57,8584020</t>
  </si>
  <si>
    <t>16,17</t>
  </si>
  <si>
    <t>935,57</t>
  </si>
  <si>
    <t>87,37%</t>
  </si>
  <si>
    <t>27,7015200</t>
  </si>
  <si>
    <t>32,93</t>
  </si>
  <si>
    <t>912,21</t>
  </si>
  <si>
    <t>0,24%</t>
  </si>
  <si>
    <t>87,61%</t>
  </si>
  <si>
    <t>75,81</t>
  </si>
  <si>
    <t>909,72</t>
  </si>
  <si>
    <t>87,85%</t>
  </si>
  <si>
    <t>221,51</t>
  </si>
  <si>
    <t>886,04</t>
  </si>
  <si>
    <t>0,23%</t>
  </si>
  <si>
    <t>88,09%</t>
  </si>
  <si>
    <t>5,0532304</t>
  </si>
  <si>
    <t>173,60</t>
  </si>
  <si>
    <t>877,24</t>
  </si>
  <si>
    <t>88,32%</t>
  </si>
  <si>
    <t>215,56</t>
  </si>
  <si>
    <t>862,24</t>
  </si>
  <si>
    <t>88,55%</t>
  </si>
  <si>
    <t>14,0501270</t>
  </si>
  <si>
    <t>61,32</t>
  </si>
  <si>
    <t>861,55</t>
  </si>
  <si>
    <t>88,78%</t>
  </si>
  <si>
    <t>0,59</t>
  </si>
  <si>
    <t>855,54</t>
  </si>
  <si>
    <t>89,00%</t>
  </si>
  <si>
    <t>10,4076000</t>
  </si>
  <si>
    <t>79,06</t>
  </si>
  <si>
    <t>822,82</t>
  </si>
  <si>
    <t>0,22%</t>
  </si>
  <si>
    <t>89,22%</t>
  </si>
  <si>
    <t>36,0000000</t>
  </si>
  <si>
    <t>22,48</t>
  </si>
  <si>
    <t>809,28</t>
  </si>
  <si>
    <t>0,21%</t>
  </si>
  <si>
    <t>89,44%</t>
  </si>
  <si>
    <t>66,16</t>
  </si>
  <si>
    <t>793,92</t>
  </si>
  <si>
    <t>89,65%</t>
  </si>
  <si>
    <t>30,13</t>
  </si>
  <si>
    <t>770,20</t>
  </si>
  <si>
    <t>0,20%</t>
  </si>
  <si>
    <t>89,85%</t>
  </si>
  <si>
    <t>61,7538460</t>
  </si>
  <si>
    <t>12,26</t>
  </si>
  <si>
    <t>757,10</t>
  </si>
  <si>
    <t>90,05%</t>
  </si>
  <si>
    <t>173,2848000</t>
  </si>
  <si>
    <t>4,28</t>
  </si>
  <si>
    <t>741,66</t>
  </si>
  <si>
    <t>90,25%</t>
  </si>
  <si>
    <t>22,6487520</t>
  </si>
  <si>
    <t>31,81</t>
  </si>
  <si>
    <t>720,46</t>
  </si>
  <si>
    <t>0,19%</t>
  </si>
  <si>
    <t>90,44%</t>
  </si>
  <si>
    <t>29,60</t>
  </si>
  <si>
    <t>710,40</t>
  </si>
  <si>
    <t>90,62%</t>
  </si>
  <si>
    <t>57,91</t>
  </si>
  <si>
    <t>694,92</t>
  </si>
  <si>
    <t>0,18%</t>
  </si>
  <si>
    <t>90,81%</t>
  </si>
  <si>
    <t>115,01</t>
  </si>
  <si>
    <t>690,06</t>
  </si>
  <si>
    <t>90,99%</t>
  </si>
  <si>
    <t>5,2800000</t>
  </si>
  <si>
    <t>127,25</t>
  </si>
  <si>
    <t>671,88</t>
  </si>
  <si>
    <t>91,17%</t>
  </si>
  <si>
    <t>18,7206000</t>
  </si>
  <si>
    <t>35,78</t>
  </si>
  <si>
    <t>669,82</t>
  </si>
  <si>
    <t>91,35%</t>
  </si>
  <si>
    <t>31,0000000</t>
  </si>
  <si>
    <t>21,34</t>
  </si>
  <si>
    <t>661,54</t>
  </si>
  <si>
    <t>91,52%</t>
  </si>
  <si>
    <t>316,30</t>
  </si>
  <si>
    <t>632,60</t>
  </si>
  <si>
    <t>0,17%</t>
  </si>
  <si>
    <t>91,69%</t>
  </si>
  <si>
    <t>105,24</t>
  </si>
  <si>
    <t>631,44</t>
  </si>
  <si>
    <t>91,85%</t>
  </si>
  <si>
    <t>26,0365298</t>
  </si>
  <si>
    <t>628,78</t>
  </si>
  <si>
    <t>92,02%</t>
  </si>
  <si>
    <t>61,7752800</t>
  </si>
  <si>
    <t>10,14</t>
  </si>
  <si>
    <t>626,40</t>
  </si>
  <si>
    <t>92,19%</t>
  </si>
  <si>
    <t>24,93</t>
  </si>
  <si>
    <t>598,32</t>
  </si>
  <si>
    <t>0,16%</t>
  </si>
  <si>
    <t>92,35%</t>
  </si>
  <si>
    <t>4,5938459</t>
  </si>
  <si>
    <t>126,66</t>
  </si>
  <si>
    <t>581,86</t>
  </si>
  <si>
    <t>0,15%</t>
  </si>
  <si>
    <t>92,50%</t>
  </si>
  <si>
    <t>78,0000000</t>
  </si>
  <si>
    <t>7,28</t>
  </si>
  <si>
    <t>567,84</t>
  </si>
  <si>
    <t>92,65%</t>
  </si>
  <si>
    <t>93,95</t>
  </si>
  <si>
    <t>563,70</t>
  </si>
  <si>
    <t>92,80%</t>
  </si>
  <si>
    <t>4,5784590</t>
  </si>
  <si>
    <t>115,85</t>
  </si>
  <si>
    <t>530,41</t>
  </si>
  <si>
    <t>0,14%</t>
  </si>
  <si>
    <t>92,94%</t>
  </si>
  <si>
    <t>291,4351680</t>
  </si>
  <si>
    <t>1,68</t>
  </si>
  <si>
    <t>489,61</t>
  </si>
  <si>
    <t>0,13%</t>
  </si>
  <si>
    <t>93,07%</t>
  </si>
  <si>
    <t>93,20%</t>
  </si>
  <si>
    <t>16,0000000</t>
  </si>
  <si>
    <t>29,91</t>
  </si>
  <si>
    <t>478,56</t>
  </si>
  <si>
    <t>93,32%</t>
  </si>
  <si>
    <t>30,8952000</t>
  </si>
  <si>
    <t>15,18</t>
  </si>
  <si>
    <t>468,99</t>
  </si>
  <si>
    <t>0,12%</t>
  </si>
  <si>
    <t>93,45%</t>
  </si>
  <si>
    <t>39,00</t>
  </si>
  <si>
    <t>468,00</t>
  </si>
  <si>
    <t>93,57%</t>
  </si>
  <si>
    <t>19,0000000</t>
  </si>
  <si>
    <t>23,33</t>
  </si>
  <si>
    <t>443,27</t>
  </si>
  <si>
    <t>93,69%</t>
  </si>
  <si>
    <t>70,03</t>
  </si>
  <si>
    <t>420,18</t>
  </si>
  <si>
    <t>0,11%</t>
  </si>
  <si>
    <t>93,80%</t>
  </si>
  <si>
    <t>33,66</t>
  </si>
  <si>
    <t>403,92</t>
  </si>
  <si>
    <t>93,91%</t>
  </si>
  <si>
    <t>19,5157074</t>
  </si>
  <si>
    <t>20,50</t>
  </si>
  <si>
    <t>400,07</t>
  </si>
  <si>
    <t>94,01%</t>
  </si>
  <si>
    <t>198,17</t>
  </si>
  <si>
    <t>396,34</t>
  </si>
  <si>
    <t>0,10%</t>
  </si>
  <si>
    <t>94,12%</t>
  </si>
  <si>
    <t>16,0228074</t>
  </si>
  <si>
    <t>24,49</t>
  </si>
  <si>
    <t>392,40</t>
  </si>
  <si>
    <t>94,22%</t>
  </si>
  <si>
    <t>7,0000000</t>
  </si>
  <si>
    <t>54,73</t>
  </si>
  <si>
    <t>383,11</t>
  </si>
  <si>
    <t>94,32%</t>
  </si>
  <si>
    <t>15,3031032</t>
  </si>
  <si>
    <t>24,82</t>
  </si>
  <si>
    <t>379,82</t>
  </si>
  <si>
    <t>94,42%</t>
  </si>
  <si>
    <t>86,7246450</t>
  </si>
  <si>
    <t>4,35</t>
  </si>
  <si>
    <t>377,25</t>
  </si>
  <si>
    <t>94,52%</t>
  </si>
  <si>
    <t>62,49</t>
  </si>
  <si>
    <t>374,94</t>
  </si>
  <si>
    <t>94,62%</t>
  </si>
  <si>
    <t>15,5250504</t>
  </si>
  <si>
    <t>374,93</t>
  </si>
  <si>
    <t>94,72%</t>
  </si>
  <si>
    <t>11,3232000</t>
  </si>
  <si>
    <t>32,99</t>
  </si>
  <si>
    <t>373,55</t>
  </si>
  <si>
    <t>94,82%</t>
  </si>
  <si>
    <t>138,0000000</t>
  </si>
  <si>
    <t>2,65</t>
  </si>
  <si>
    <t>365,70</t>
  </si>
  <si>
    <t>94,92%</t>
  </si>
  <si>
    <t>15,20</t>
  </si>
  <si>
    <t>364,80</t>
  </si>
  <si>
    <t>95,01%</t>
  </si>
  <si>
    <t>14,19</t>
  </si>
  <si>
    <t>362,73</t>
  </si>
  <si>
    <t>95,11%</t>
  </si>
  <si>
    <t>5,1885000</t>
  </si>
  <si>
    <t>69,78</t>
  </si>
  <si>
    <t>362,05</t>
  </si>
  <si>
    <t>95,21%</t>
  </si>
  <si>
    <t>62,0000000</t>
  </si>
  <si>
    <t>5,73</t>
  </si>
  <si>
    <t>355,26</t>
  </si>
  <si>
    <t>0,09%</t>
  </si>
  <si>
    <t>95,30%</t>
  </si>
  <si>
    <t>12,2481000</t>
  </si>
  <si>
    <t>28,80</t>
  </si>
  <si>
    <t>352,75</t>
  </si>
  <si>
    <t>95,39%</t>
  </si>
  <si>
    <t>28,96</t>
  </si>
  <si>
    <t>347,52</t>
  </si>
  <si>
    <t>95,49%</t>
  </si>
  <si>
    <t>13,0000000</t>
  </si>
  <si>
    <t>26,60</t>
  </si>
  <si>
    <t>345,80</t>
  </si>
  <si>
    <t>95,58%</t>
  </si>
  <si>
    <t>12,5996800</t>
  </si>
  <si>
    <t>27,42</t>
  </si>
  <si>
    <t>345,48</t>
  </si>
  <si>
    <t>95,67%</t>
  </si>
  <si>
    <t>18,4934358</t>
  </si>
  <si>
    <t>341,76</t>
  </si>
  <si>
    <t>95,76%</t>
  </si>
  <si>
    <t>12,7400000</t>
  </si>
  <si>
    <t>26,35</t>
  </si>
  <si>
    <t>335,70</t>
  </si>
  <si>
    <t>95,85%</t>
  </si>
  <si>
    <t>32,2800000</t>
  </si>
  <si>
    <t>10,23</t>
  </si>
  <si>
    <t>330,22</t>
  </si>
  <si>
    <t>95,93%</t>
  </si>
  <si>
    <t>41,7529420</t>
  </si>
  <si>
    <t>7,43</t>
  </si>
  <si>
    <t>310,22</t>
  </si>
  <si>
    <t>0,08%</t>
  </si>
  <si>
    <t>96,02%</t>
  </si>
  <si>
    <t>0,32</t>
  </si>
  <si>
    <t>304,73</t>
  </si>
  <si>
    <t>96,10%</t>
  </si>
  <si>
    <t>29,0000000</t>
  </si>
  <si>
    <t>10,43</t>
  </si>
  <si>
    <t>302,47</t>
  </si>
  <si>
    <t>96,18%</t>
  </si>
  <si>
    <t>96,0000000</t>
  </si>
  <si>
    <t>3,13</t>
  </si>
  <si>
    <t>300,48</t>
  </si>
  <si>
    <t>96,26%</t>
  </si>
  <si>
    <t>0,07</t>
  </si>
  <si>
    <t>295,87</t>
  </si>
  <si>
    <t>96,34%</t>
  </si>
  <si>
    <t>15,0000000</t>
  </si>
  <si>
    <t>19,62</t>
  </si>
  <si>
    <t>294,30</t>
  </si>
  <si>
    <t>96,41%</t>
  </si>
  <si>
    <t>0,0149890</t>
  </si>
  <si>
    <t>19.533,68</t>
  </si>
  <si>
    <t>292,79</t>
  </si>
  <si>
    <t>96,49%</t>
  </si>
  <si>
    <t>23,57</t>
  </si>
  <si>
    <t>282,84</t>
  </si>
  <si>
    <t>0,07%</t>
  </si>
  <si>
    <t>96,57%</t>
  </si>
  <si>
    <t>20,0000000</t>
  </si>
  <si>
    <t>13,66</t>
  </si>
  <si>
    <t>273,20</t>
  </si>
  <si>
    <t>96,64%</t>
  </si>
  <si>
    <t>2,8800000</t>
  </si>
  <si>
    <t>94,68</t>
  </si>
  <si>
    <t>272,68</t>
  </si>
  <si>
    <t>96,71%</t>
  </si>
  <si>
    <t>43,65</t>
  </si>
  <si>
    <t>261,90</t>
  </si>
  <si>
    <t>96,78%</t>
  </si>
  <si>
    <t>10,66</t>
  </si>
  <si>
    <t>255,84</t>
  </si>
  <si>
    <t>96,85%</t>
  </si>
  <si>
    <t>3,0000000</t>
  </si>
  <si>
    <t>85,28</t>
  </si>
  <si>
    <t>96,91%</t>
  </si>
  <si>
    <t>1,0000000</t>
  </si>
  <si>
    <t>254,59</t>
  </si>
  <si>
    <t>96,98%</t>
  </si>
  <si>
    <t>1,6905000</t>
  </si>
  <si>
    <t>148,98</t>
  </si>
  <si>
    <t>251,85</t>
  </si>
  <si>
    <t>97,05%</t>
  </si>
  <si>
    <t>13,5372941</t>
  </si>
  <si>
    <t>250,17</t>
  </si>
  <si>
    <t>97,11%</t>
  </si>
  <si>
    <t>41,68</t>
  </si>
  <si>
    <t>250,08</t>
  </si>
  <si>
    <t>97,18%</t>
  </si>
  <si>
    <t>26,6207410</t>
  </si>
  <si>
    <t>9,39</t>
  </si>
  <si>
    <t>249,97</t>
  </si>
  <si>
    <t>97,25%</t>
  </si>
  <si>
    <t>4,8108480</t>
  </si>
  <si>
    <t>51,28</t>
  </si>
  <si>
    <t>246,70</t>
  </si>
  <si>
    <t>97,31%</t>
  </si>
  <si>
    <t>19,61</t>
  </si>
  <si>
    <t>235,32</t>
  </si>
  <si>
    <t>0,06%</t>
  </si>
  <si>
    <t>97,37%</t>
  </si>
  <si>
    <t>2,5308070</t>
  </si>
  <si>
    <t>90,28</t>
  </si>
  <si>
    <t>228,48</t>
  </si>
  <si>
    <t>97,43%</t>
  </si>
  <si>
    <t>9,6694958</t>
  </si>
  <si>
    <t>22,74</t>
  </si>
  <si>
    <t>219,88</t>
  </si>
  <si>
    <t>97,49%</t>
  </si>
  <si>
    <t>8,0000000</t>
  </si>
  <si>
    <t>27,40</t>
  </si>
  <si>
    <t>219,20</t>
  </si>
  <si>
    <t>97,55%</t>
  </si>
  <si>
    <t>23,7460000</t>
  </si>
  <si>
    <t>9,07</t>
  </si>
  <si>
    <t>215,38</t>
  </si>
  <si>
    <t>97,61%</t>
  </si>
  <si>
    <t>4,8477660</t>
  </si>
  <si>
    <t>44,08</t>
  </si>
  <si>
    <t>213,69</t>
  </si>
  <si>
    <t>97,66%</t>
  </si>
  <si>
    <t>52,16</t>
  </si>
  <si>
    <t>208,64</t>
  </si>
  <si>
    <t>97,72%</t>
  </si>
  <si>
    <t>248,6603903</t>
  </si>
  <si>
    <t>0,82</t>
  </si>
  <si>
    <t>203,90</t>
  </si>
  <si>
    <t>0,05%</t>
  </si>
  <si>
    <t>97,77%</t>
  </si>
  <si>
    <t>13,51</t>
  </si>
  <si>
    <t>202,65</t>
  </si>
  <si>
    <t>97,83%</t>
  </si>
  <si>
    <t>281,1630000</t>
  </si>
  <si>
    <t>0,72</t>
  </si>
  <si>
    <t>202,44</t>
  </si>
  <si>
    <t>97,88%</t>
  </si>
  <si>
    <t>1,7513839</t>
  </si>
  <si>
    <t>110,84</t>
  </si>
  <si>
    <t>194,12</t>
  </si>
  <si>
    <t>97,93%</t>
  </si>
  <si>
    <t>14,0000000</t>
  </si>
  <si>
    <t>13,61</t>
  </si>
  <si>
    <t>190,54</t>
  </si>
  <si>
    <t>97,98%</t>
  </si>
  <si>
    <t>9,9135864</t>
  </si>
  <si>
    <t>183,20</t>
  </si>
  <si>
    <t>98,03%</t>
  </si>
  <si>
    <t>120,0000000</t>
  </si>
  <si>
    <t>1,49</t>
  </si>
  <si>
    <t>178,80</t>
  </si>
  <si>
    <t>98,08%</t>
  </si>
  <si>
    <t>24,13</t>
  </si>
  <si>
    <t>168,91</t>
  </si>
  <si>
    <t>0,04%</t>
  </si>
  <si>
    <t>98,12%</t>
  </si>
  <si>
    <t>39,0000000</t>
  </si>
  <si>
    <t>4,32</t>
  </si>
  <si>
    <t>168,48</t>
  </si>
  <si>
    <t>98,17%</t>
  </si>
  <si>
    <t>13,68</t>
  </si>
  <si>
    <t>164,16</t>
  </si>
  <si>
    <t>98,21%</t>
  </si>
  <si>
    <t>9,4560000</t>
  </si>
  <si>
    <t>17,15</t>
  </si>
  <si>
    <t>162,17</t>
  </si>
  <si>
    <t>98,25%</t>
  </si>
  <si>
    <t>26,55</t>
  </si>
  <si>
    <t>159,30</t>
  </si>
  <si>
    <t>98,30%</t>
  </si>
  <si>
    <t>25,53</t>
  </si>
  <si>
    <t>153,18</t>
  </si>
  <si>
    <t>98,34%</t>
  </si>
  <si>
    <t>18,0000000</t>
  </si>
  <si>
    <t>8,44</t>
  </si>
  <si>
    <t>151,92</t>
  </si>
  <si>
    <t>98,38%</t>
  </si>
  <si>
    <t>75,45</t>
  </si>
  <si>
    <t>150,90</t>
  </si>
  <si>
    <t>98,42%</t>
  </si>
  <si>
    <t>32,0000000</t>
  </si>
  <si>
    <t>4,67</t>
  </si>
  <si>
    <t>149,44</t>
  </si>
  <si>
    <t>98,46%</t>
  </si>
  <si>
    <t>70,25</t>
  </si>
  <si>
    <t>140,50</t>
  </si>
  <si>
    <t>98,49%</t>
  </si>
  <si>
    <t>17,28</t>
  </si>
  <si>
    <t>138,24</t>
  </si>
  <si>
    <t>98,53%</t>
  </si>
  <si>
    <t>22,85</t>
  </si>
  <si>
    <t>137,10</t>
  </si>
  <si>
    <t>98,57%</t>
  </si>
  <si>
    <t>11,23</t>
  </si>
  <si>
    <t>134,76</t>
  </si>
  <si>
    <t>98,60%</t>
  </si>
  <si>
    <t>5,61</t>
  </si>
  <si>
    <t>134,64</t>
  </si>
  <si>
    <t>98,64%</t>
  </si>
  <si>
    <t>66,49</t>
  </si>
  <si>
    <t>132,98</t>
  </si>
  <si>
    <t>98,67%</t>
  </si>
  <si>
    <t>22,14</t>
  </si>
  <si>
    <t>132,84</t>
  </si>
  <si>
    <t>98,71%</t>
  </si>
  <si>
    <t>63,17</t>
  </si>
  <si>
    <t>126,34</t>
  </si>
  <si>
    <t>0,03%</t>
  </si>
  <si>
    <t>98,74%</t>
  </si>
  <si>
    <t>3,3302360</t>
  </si>
  <si>
    <t>37,56</t>
  </si>
  <si>
    <t>125,08</t>
  </si>
  <si>
    <t>98,77%</t>
  </si>
  <si>
    <t>9,49</t>
  </si>
  <si>
    <t>123,37</t>
  </si>
  <si>
    <t>98,81%</t>
  </si>
  <si>
    <t>19,40</t>
  </si>
  <si>
    <t>116,40</t>
  </si>
  <si>
    <t>98,84%</t>
  </si>
  <si>
    <t>9,33</t>
  </si>
  <si>
    <t>111,96</t>
  </si>
  <si>
    <t>98,87%</t>
  </si>
  <si>
    <t>3,6960000</t>
  </si>
  <si>
    <t>29,34</t>
  </si>
  <si>
    <t>108,44</t>
  </si>
  <si>
    <t>98,90%</t>
  </si>
  <si>
    <t>5,74</t>
  </si>
  <si>
    <t>103,32</t>
  </si>
  <si>
    <t>98,92%</t>
  </si>
  <si>
    <t>10,0000000</t>
  </si>
  <si>
    <t>10,10</t>
  </si>
  <si>
    <t>101,00</t>
  </si>
  <si>
    <t>98,95%</t>
  </si>
  <si>
    <t>4,0030165</t>
  </si>
  <si>
    <t>24,41</t>
  </si>
  <si>
    <t>97,71</t>
  </si>
  <si>
    <t>98,98%</t>
  </si>
  <si>
    <t>96,62</t>
  </si>
  <si>
    <t>99,00%</t>
  </si>
  <si>
    <t>131,8648000</t>
  </si>
  <si>
    <t>96,26</t>
  </si>
  <si>
    <t>99,03%</t>
  </si>
  <si>
    <t>0,3356000</t>
  </si>
  <si>
    <t>284,87</t>
  </si>
  <si>
    <t>95,60</t>
  </si>
  <si>
    <t>99,05%</t>
  </si>
  <si>
    <t>6,76</t>
  </si>
  <si>
    <t>94,64</t>
  </si>
  <si>
    <t>99,08%</t>
  </si>
  <si>
    <t>44,61</t>
  </si>
  <si>
    <t>89,22</t>
  </si>
  <si>
    <t>0,02%</t>
  </si>
  <si>
    <t>99,10%</t>
  </si>
  <si>
    <t>21,49</t>
  </si>
  <si>
    <t>85,96</t>
  </si>
  <si>
    <t>99,12%</t>
  </si>
  <si>
    <t>85,72</t>
  </si>
  <si>
    <t>99,15%</t>
  </si>
  <si>
    <t>7,00</t>
  </si>
  <si>
    <t>84,00</t>
  </si>
  <si>
    <t>99,17%</t>
  </si>
  <si>
    <t>6,94</t>
  </si>
  <si>
    <t>83,28</t>
  </si>
  <si>
    <t>99,19%</t>
  </si>
  <si>
    <t>13,80</t>
  </si>
  <si>
    <t>82,80</t>
  </si>
  <si>
    <t>99,21%</t>
  </si>
  <si>
    <t>81,79</t>
  </si>
  <si>
    <t>99,23%</t>
  </si>
  <si>
    <t>3,5919912</t>
  </si>
  <si>
    <t>22,32</t>
  </si>
  <si>
    <t>80,17</t>
  </si>
  <si>
    <t>99,26%</t>
  </si>
  <si>
    <t>5,58</t>
  </si>
  <si>
    <t>78,12</t>
  </si>
  <si>
    <t>99,28%</t>
  </si>
  <si>
    <t>4,12</t>
  </si>
  <si>
    <t>74,16</t>
  </si>
  <si>
    <t>99,30%</t>
  </si>
  <si>
    <t>36,82</t>
  </si>
  <si>
    <t>73,64</t>
  </si>
  <si>
    <t>99,31%</t>
  </si>
  <si>
    <t>36,67</t>
  </si>
  <si>
    <t>73,34</t>
  </si>
  <si>
    <t>99,33%</t>
  </si>
  <si>
    <t>3,2140000</t>
  </si>
  <si>
    <t>22,77</t>
  </si>
  <si>
    <t>73,18</t>
  </si>
  <si>
    <t>99,35%</t>
  </si>
  <si>
    <t>18,25</t>
  </si>
  <si>
    <t>73,00</t>
  </si>
  <si>
    <t>99,37%</t>
  </si>
  <si>
    <t>2,7386730</t>
  </si>
  <si>
    <t>72,85</t>
  </si>
  <si>
    <t>99,39%</t>
  </si>
  <si>
    <t>17,12</t>
  </si>
  <si>
    <t>68,48</t>
  </si>
  <si>
    <t>99,41%</t>
  </si>
  <si>
    <t>3,6435960</t>
  </si>
  <si>
    <t>67,33</t>
  </si>
  <si>
    <t>99,43%</t>
  </si>
  <si>
    <t>60,60</t>
  </si>
  <si>
    <t>99,44%</t>
  </si>
  <si>
    <t>9,90</t>
  </si>
  <si>
    <t>59,40</t>
  </si>
  <si>
    <t>99,46%</t>
  </si>
  <si>
    <t>92,2856411</t>
  </si>
  <si>
    <t>0,64</t>
  </si>
  <si>
    <t>59,06</t>
  </si>
  <si>
    <t>99,48%</t>
  </si>
  <si>
    <t>2,8899745</t>
  </si>
  <si>
    <t>19,79</t>
  </si>
  <si>
    <t>57,19</t>
  </si>
  <si>
    <t>99,49%</t>
  </si>
  <si>
    <t>2,3319014</t>
  </si>
  <si>
    <t>56,32</t>
  </si>
  <si>
    <t>0,01%</t>
  </si>
  <si>
    <t>99,51%</t>
  </si>
  <si>
    <t>11,0000000</t>
  </si>
  <si>
    <t>5,06</t>
  </si>
  <si>
    <t>55,66</t>
  </si>
  <si>
    <t>99,52%</t>
  </si>
  <si>
    <t>78,0705280</t>
  </si>
  <si>
    <t>0,71</t>
  </si>
  <si>
    <t>55,43</t>
  </si>
  <si>
    <t>99,53%</t>
  </si>
  <si>
    <t>4,38</t>
  </si>
  <si>
    <t>52,56</t>
  </si>
  <si>
    <t>99,55%</t>
  </si>
  <si>
    <t>12,89</t>
  </si>
  <si>
    <t>51,56</t>
  </si>
  <si>
    <t>99,56%</t>
  </si>
  <si>
    <t>4,29</t>
  </si>
  <si>
    <t>51,48</t>
  </si>
  <si>
    <t>99,58%</t>
  </si>
  <si>
    <t>8,57</t>
  </si>
  <si>
    <t>51,42</t>
  </si>
  <si>
    <t>99,59%</t>
  </si>
  <si>
    <t>2,67</t>
  </si>
  <si>
    <t>50,73</t>
  </si>
  <si>
    <t>99,60%</t>
  </si>
  <si>
    <t>23,5637620</t>
  </si>
  <si>
    <t>2,13</t>
  </si>
  <si>
    <t>50,19</t>
  </si>
  <si>
    <t>99,62%</t>
  </si>
  <si>
    <t>29,7381600</t>
  </si>
  <si>
    <t>1,66</t>
  </si>
  <si>
    <t>49,37</t>
  </si>
  <si>
    <t>99,63%</t>
  </si>
  <si>
    <t>0,0098697</t>
  </si>
  <si>
    <t>4.785,00</t>
  </si>
  <si>
    <t>47,23</t>
  </si>
  <si>
    <t>99,64%</t>
  </si>
  <si>
    <t>7,78</t>
  </si>
  <si>
    <t>46,68</t>
  </si>
  <si>
    <t>99,65%</t>
  </si>
  <si>
    <t>45,90</t>
  </si>
  <si>
    <t>99,67%</t>
  </si>
  <si>
    <t>1,1827200</t>
  </si>
  <si>
    <t>38,27</t>
  </si>
  <si>
    <t>45,26</t>
  </si>
  <si>
    <t>99,68%</t>
  </si>
  <si>
    <t>1,2638080</t>
  </si>
  <si>
    <t>33,52</t>
  </si>
  <si>
    <t>42,36</t>
  </si>
  <si>
    <t>99,69%</t>
  </si>
  <si>
    <t>42,00</t>
  </si>
  <si>
    <t>99,70%</t>
  </si>
  <si>
    <t>20,66</t>
  </si>
  <si>
    <t>41,32</t>
  </si>
  <si>
    <t>99,71%</t>
  </si>
  <si>
    <t>19,77</t>
  </si>
  <si>
    <t>39,54</t>
  </si>
  <si>
    <t>99,72%</t>
  </si>
  <si>
    <t>3,11</t>
  </si>
  <si>
    <t>37,32</t>
  </si>
  <si>
    <t>99,73%</t>
  </si>
  <si>
    <t>2,0681200</t>
  </si>
  <si>
    <t>17,57</t>
  </si>
  <si>
    <t>36,34</t>
  </si>
  <si>
    <t>99,74%</t>
  </si>
  <si>
    <t>6,05</t>
  </si>
  <si>
    <t>36,30</t>
  </si>
  <si>
    <t>99,75%</t>
  </si>
  <si>
    <t>0,8870400</t>
  </si>
  <si>
    <t>40,72</t>
  </si>
  <si>
    <t>36,12</t>
  </si>
  <si>
    <t>99,76%</t>
  </si>
  <si>
    <t>34,56</t>
  </si>
  <si>
    <t>99,77%</t>
  </si>
  <si>
    <t>25,1568000</t>
  </si>
  <si>
    <t>1,34</t>
  </si>
  <si>
    <t>33,71</t>
  </si>
  <si>
    <t>99,78%</t>
  </si>
  <si>
    <t>9,0000000</t>
  </si>
  <si>
    <t>3,49</t>
  </si>
  <si>
    <t>31,41</t>
  </si>
  <si>
    <t>99,79%</t>
  </si>
  <si>
    <t>1,3511669</t>
  </si>
  <si>
    <t>23,02</t>
  </si>
  <si>
    <t>31,10</t>
  </si>
  <si>
    <t>99,80%</t>
  </si>
  <si>
    <t>15,49</t>
  </si>
  <si>
    <t>30,98</t>
  </si>
  <si>
    <t>1,8658000</t>
  </si>
  <si>
    <t>16,59</t>
  </si>
  <si>
    <t>30,95</t>
  </si>
  <si>
    <t>99,81%</t>
  </si>
  <si>
    <t>4,94</t>
  </si>
  <si>
    <t>29,64</t>
  </si>
  <si>
    <t>99,82%</t>
  </si>
  <si>
    <t>2,39</t>
  </si>
  <si>
    <t>28,68</t>
  </si>
  <si>
    <t>99,83%</t>
  </si>
  <si>
    <t>3,3600000</t>
  </si>
  <si>
    <t>28,36</t>
  </si>
  <si>
    <t>24,4800000</t>
  </si>
  <si>
    <t>27,91</t>
  </si>
  <si>
    <t>99,84%</t>
  </si>
  <si>
    <t>13,12</t>
  </si>
  <si>
    <t>26,24</t>
  </si>
  <si>
    <t>99,85%</t>
  </si>
  <si>
    <t>4,31</t>
  </si>
  <si>
    <t>25,86</t>
  </si>
  <si>
    <t>99,86%</t>
  </si>
  <si>
    <t>25,63</t>
  </si>
  <si>
    <t>15,1200000</t>
  </si>
  <si>
    <t>25,40</t>
  </si>
  <si>
    <t>99,87%</t>
  </si>
  <si>
    <t>1,3390215</t>
  </si>
  <si>
    <t>24,75</t>
  </si>
  <si>
    <t>99,88%</t>
  </si>
  <si>
    <t>2,2860000</t>
  </si>
  <si>
    <t>10,81</t>
  </si>
  <si>
    <t>24,71</t>
  </si>
  <si>
    <t>5,98</t>
  </si>
  <si>
    <t>23,92</t>
  </si>
  <si>
    <t>99,89%</t>
  </si>
  <si>
    <t>3,95</t>
  </si>
  <si>
    <t>23,70</t>
  </si>
  <si>
    <t>99,90%</t>
  </si>
  <si>
    <t>3,3120000</t>
  </si>
  <si>
    <t>22,99</t>
  </si>
  <si>
    <t>11,42</t>
  </si>
  <si>
    <t>22,84</t>
  </si>
  <si>
    <t>99,91%</t>
  </si>
  <si>
    <t>1,88</t>
  </si>
  <si>
    <t>22,56</t>
  </si>
  <si>
    <t>0,9212525</t>
  </si>
  <si>
    <t>23,43</t>
  </si>
  <si>
    <t>21,58</t>
  </si>
  <si>
    <t>99,92%</t>
  </si>
  <si>
    <t>21,05</t>
  </si>
  <si>
    <t>21,01</t>
  </si>
  <si>
    <t>99,93%</t>
  </si>
  <si>
    <t>0,2205000</t>
  </si>
  <si>
    <t>92,44</t>
  </si>
  <si>
    <t>20,38</t>
  </si>
  <si>
    <t>99,94%</t>
  </si>
  <si>
    <t>4,96</t>
  </si>
  <si>
    <t>18,33</t>
  </si>
  <si>
    <t>0,00%</t>
  </si>
  <si>
    <t>5,1450000</t>
  </si>
  <si>
    <t>3,53</t>
  </si>
  <si>
    <t>18,16</t>
  </si>
  <si>
    <t>17,88</t>
  </si>
  <si>
    <t>99,95%</t>
  </si>
  <si>
    <t>17,69</t>
  </si>
  <si>
    <t>0,7771062</t>
  </si>
  <si>
    <t>17,67</t>
  </si>
  <si>
    <t>99,96%</t>
  </si>
  <si>
    <t>17,38</t>
  </si>
  <si>
    <t>17,31</t>
  </si>
  <si>
    <t>99,97%</t>
  </si>
  <si>
    <t>0,2688000</t>
  </si>
  <si>
    <t>62,01</t>
  </si>
  <si>
    <t>16,67</t>
  </si>
  <si>
    <t>2,7974372</t>
  </si>
  <si>
    <t>5,63</t>
  </si>
  <si>
    <t>15,75</t>
  </si>
  <si>
    <t>99,98%</t>
  </si>
  <si>
    <t>0,8188911</t>
  </si>
  <si>
    <t>15,13</t>
  </si>
  <si>
    <t>1,26</t>
  </si>
  <si>
    <t>15,12</t>
  </si>
  <si>
    <t>14,67</t>
  </si>
  <si>
    <t>99,99%</t>
  </si>
  <si>
    <t>2,20</t>
  </si>
  <si>
    <t>13,20</t>
  </si>
  <si>
    <t>0,49</t>
  </si>
  <si>
    <t>12,33</t>
  </si>
  <si>
    <t>100,00%</t>
  </si>
  <si>
    <t>1,00</t>
  </si>
  <si>
    <t>12,00</t>
  </si>
  <si>
    <t>15,3720000</t>
  </si>
  <si>
    <t>0,77</t>
  </si>
  <si>
    <t>11,84</t>
  </si>
  <si>
    <t>1,96</t>
  </si>
  <si>
    <t>11,76</t>
  </si>
  <si>
    <t>1,92</t>
  </si>
  <si>
    <t>11,52</t>
  </si>
  <si>
    <t>100,01%</t>
  </si>
  <si>
    <t>0,93</t>
  </si>
  <si>
    <t>11,16</t>
  </si>
  <si>
    <t>5,23</t>
  </si>
  <si>
    <t>10,46</t>
  </si>
  <si>
    <t>10,41</t>
  </si>
  <si>
    <t>100,02%</t>
  </si>
  <si>
    <t>4,3210000</t>
  </si>
  <si>
    <t>2,40</t>
  </si>
  <si>
    <t>10,37</t>
  </si>
  <si>
    <t>0,2956800</t>
  </si>
  <si>
    <t>32,13</t>
  </si>
  <si>
    <t>9,50</t>
  </si>
  <si>
    <t>1,9944000</t>
  </si>
  <si>
    <t>4,50</t>
  </si>
  <si>
    <t>8,97</t>
  </si>
  <si>
    <t>0,0010155</t>
  </si>
  <si>
    <t>8.561,98</t>
  </si>
  <si>
    <t>8,69</t>
  </si>
  <si>
    <t>100,03%</t>
  </si>
  <si>
    <t>8,58</t>
  </si>
  <si>
    <t>0,1459500</t>
  </si>
  <si>
    <t>52,22</t>
  </si>
  <si>
    <t>7,62</t>
  </si>
  <si>
    <t>0,4320000</t>
  </si>
  <si>
    <t>16,00</t>
  </si>
  <si>
    <t>6,91</t>
  </si>
  <si>
    <t>6,88</t>
  </si>
  <si>
    <t>1,3796640</t>
  </si>
  <si>
    <t>4,55</t>
  </si>
  <si>
    <t>6,28</t>
  </si>
  <si>
    <t>100,04%</t>
  </si>
  <si>
    <t>0,0003769</t>
  </si>
  <si>
    <t>12.637,89</t>
  </si>
  <si>
    <t>4,76</t>
  </si>
  <si>
    <t>0,0000058</t>
  </si>
  <si>
    <t>741.887,83</t>
  </si>
  <si>
    <t>4,30</t>
  </si>
  <si>
    <t>3,77</t>
  </si>
  <si>
    <t>0,01</t>
  </si>
  <si>
    <t>2,49</t>
  </si>
  <si>
    <t>0,0021734</t>
  </si>
  <si>
    <t>1.109,99</t>
  </si>
  <si>
    <t>2,41</t>
  </si>
  <si>
    <t>0,0514050</t>
  </si>
  <si>
    <t>38,74</t>
  </si>
  <si>
    <t>1,99</t>
  </si>
  <si>
    <t>2,8746240</t>
  </si>
  <si>
    <t>0,67</t>
  </si>
  <si>
    <t>1,93</t>
  </si>
  <si>
    <t>0,1200000</t>
  </si>
  <si>
    <t>15,00</t>
  </si>
  <si>
    <t>1,80</t>
  </si>
  <si>
    <t>0,0646936</t>
  </si>
  <si>
    <t>1,60</t>
  </si>
  <si>
    <t>0,0450000</t>
  </si>
  <si>
    <t>21,44</t>
  </si>
  <si>
    <t>0,96</t>
  </si>
  <si>
    <t>0,78</t>
  </si>
  <si>
    <t>0,0000074</t>
  </si>
  <si>
    <t>92.450,00</t>
  </si>
  <si>
    <t>0,68</t>
  </si>
  <si>
    <t>0,08</t>
  </si>
  <si>
    <t>0,23</t>
  </si>
  <si>
    <t>Totais por Tipo</t>
  </si>
  <si>
    <t>R$  11.234,28</t>
  </si>
  <si>
    <t>Equipamento para Aquisição Permanente</t>
  </si>
  <si>
    <t>R$  0,00</t>
  </si>
  <si>
    <t>R$  121.445,43</t>
  </si>
  <si>
    <t>R$  220.750,71</t>
  </si>
  <si>
    <t>R$  3.661,99</t>
  </si>
  <si>
    <t>R$  550,46</t>
  </si>
  <si>
    <t>Administração</t>
  </si>
  <si>
    <t>Aluguel</t>
  </si>
  <si>
    <t>Verba</t>
  </si>
  <si>
    <t>R$  20.530,95</t>
  </si>
  <si>
    <t>506,04</t>
  </si>
  <si>
    <t>108,61</t>
  </si>
  <si>
    <t>54.961,00</t>
  </si>
  <si>
    <t>14,54</t>
  </si>
  <si>
    <t>6,0</t>
  </si>
  <si>
    <t>5.288,13</t>
  </si>
  <si>
    <t>31.728,78</t>
  </si>
  <si>
    <t>8,39</t>
  </si>
  <si>
    <t>22,93</t>
  </si>
  <si>
    <t>4,0</t>
  </si>
  <si>
    <t>6.597,52</t>
  </si>
  <si>
    <t>26.390,08</t>
  </si>
  <si>
    <t>6,98</t>
  </si>
  <si>
    <t>147,12</t>
  </si>
  <si>
    <t>151,17</t>
  </si>
  <si>
    <t>22.240,13</t>
  </si>
  <si>
    <t>5,88</t>
  </si>
  <si>
    <t>35,80</t>
  </si>
  <si>
    <t>483,36</t>
  </si>
  <si>
    <t>39,19</t>
  </si>
  <si>
    <t>18.942,87</t>
  </si>
  <si>
    <t>5,01</t>
  </si>
  <si>
    <t>40,81</t>
  </si>
  <si>
    <t>19,84</t>
  </si>
  <si>
    <t>870,58</t>
  </si>
  <si>
    <t>17.272,30</t>
  </si>
  <si>
    <t>4,57</t>
  </si>
  <si>
    <t>45,38</t>
  </si>
  <si>
    <t>60,0</t>
  </si>
  <si>
    <t>184,57</t>
  </si>
  <si>
    <t>11.074,20</t>
  </si>
  <si>
    <t>2,93</t>
  </si>
  <si>
    <t>48,31</t>
  </si>
  <si>
    <t>12,0</t>
  </si>
  <si>
    <t>698,39</t>
  </si>
  <si>
    <t>8.380,68</t>
  </si>
  <si>
    <t>2,22</t>
  </si>
  <si>
    <t>50,53</t>
  </si>
  <si>
    <t>583,62</t>
  </si>
  <si>
    <t>14,26</t>
  </si>
  <si>
    <t>8.322,42</t>
  </si>
  <si>
    <t>52,73</t>
  </si>
  <si>
    <t>64,0</t>
  </si>
  <si>
    <t>115,55</t>
  </si>
  <si>
    <t>7.395,20</t>
  </si>
  <si>
    <t>54,68</t>
  </si>
  <si>
    <t>45,76</t>
  </si>
  <si>
    <t>6.732,21</t>
  </si>
  <si>
    <t>1,78</t>
  </si>
  <si>
    <t>56,46</t>
  </si>
  <si>
    <t>13,50</t>
  </si>
  <si>
    <t>6.525,36</t>
  </si>
  <si>
    <t>1,73</t>
  </si>
  <si>
    <t>58,19</t>
  </si>
  <si>
    <t>465,99</t>
  </si>
  <si>
    <t>5.591,88</t>
  </si>
  <si>
    <t>1,48</t>
  </si>
  <si>
    <t>59,67</t>
  </si>
  <si>
    <t>37,94</t>
  </si>
  <si>
    <t>5.581,73</t>
  </si>
  <si>
    <t>61,15</t>
  </si>
  <si>
    <t>37,68</t>
  </si>
  <si>
    <t>5.543,48</t>
  </si>
  <si>
    <t>1,47</t>
  </si>
  <si>
    <t>62,61</t>
  </si>
  <si>
    <t>223,68</t>
  </si>
  <si>
    <t>21,90</t>
  </si>
  <si>
    <t>4.898,59</t>
  </si>
  <si>
    <t>1,30</t>
  </si>
  <si>
    <t>63,91</t>
  </si>
  <si>
    <t>6,37</t>
  </si>
  <si>
    <t>763,45</t>
  </si>
  <si>
    <t>4.863,17</t>
  </si>
  <si>
    <t>1,29</t>
  </si>
  <si>
    <t>65,20</t>
  </si>
  <si>
    <t>2,0</t>
  </si>
  <si>
    <t>2.319,03</t>
  </si>
  <si>
    <t>4.638,06</t>
  </si>
  <si>
    <t>1,23</t>
  </si>
  <si>
    <t>66,42</t>
  </si>
  <si>
    <t>772,06</t>
  </si>
  <si>
    <t>4.632,36</t>
  </si>
  <si>
    <t>67,65</t>
  </si>
  <si>
    <t>146,02</t>
  </si>
  <si>
    <t>30,40</t>
  </si>
  <si>
    <t>4.439,00</t>
  </si>
  <si>
    <t>68,82</t>
  </si>
  <si>
    <t>108,0</t>
  </si>
  <si>
    <t>40,20</t>
  </si>
  <si>
    <t>4.341,60</t>
  </si>
  <si>
    <t>1,15</t>
  </si>
  <si>
    <t>69,97</t>
  </si>
  <si>
    <t>50,0</t>
  </si>
  <si>
    <t>84,26</t>
  </si>
  <si>
    <t>4.213,00</t>
  </si>
  <si>
    <t>1,11</t>
  </si>
  <si>
    <t>71,08</t>
  </si>
  <si>
    <t>334,34</t>
  </si>
  <si>
    <t>4.012,08</t>
  </si>
  <si>
    <t>1,06</t>
  </si>
  <si>
    <t>72,15</t>
  </si>
  <si>
    <t>25,0</t>
  </si>
  <si>
    <t>157,99</t>
  </si>
  <si>
    <t>3.949,75</t>
  </si>
  <si>
    <t>1,04</t>
  </si>
  <si>
    <t>73,19</t>
  </si>
  <si>
    <t>3,36</t>
  </si>
  <si>
    <t>1.170,99</t>
  </si>
  <si>
    <t>3.934,52</t>
  </si>
  <si>
    <t>74,23</t>
  </si>
  <si>
    <t>325,54</t>
  </si>
  <si>
    <t>3.906,48</t>
  </si>
  <si>
    <t>1,03</t>
  </si>
  <si>
    <t>75,27</t>
  </si>
  <si>
    <t>320,61</t>
  </si>
  <si>
    <t>3.847,32</t>
  </si>
  <si>
    <t>1,02</t>
  </si>
  <si>
    <t>76,28</t>
  </si>
  <si>
    <t>312,33</t>
  </si>
  <si>
    <t>3.747,96</t>
  </si>
  <si>
    <t>0,99</t>
  </si>
  <si>
    <t>77,27</t>
  </si>
  <si>
    <t>267,55</t>
  </si>
  <si>
    <t>3.210,60</t>
  </si>
  <si>
    <t>0,85</t>
  </si>
  <si>
    <t>13,15</t>
  </si>
  <si>
    <t>2.941,39</t>
  </si>
  <si>
    <t>78,90</t>
  </si>
  <si>
    <t>1.439,13</t>
  </si>
  <si>
    <t>2.878,26</t>
  </si>
  <si>
    <t>0,76</t>
  </si>
  <si>
    <t>79,66</t>
  </si>
  <si>
    <t>42,0</t>
  </si>
  <si>
    <t>62,76</t>
  </si>
  <si>
    <t>2.635,92</t>
  </si>
  <si>
    <t>80,36</t>
  </si>
  <si>
    <t>31,0</t>
  </si>
  <si>
    <t>84,76</t>
  </si>
  <si>
    <t>2.627,56</t>
  </si>
  <si>
    <t>81,06</t>
  </si>
  <si>
    <t>498,26</t>
  </si>
  <si>
    <t>4,74</t>
  </si>
  <si>
    <t>2.361,75</t>
  </si>
  <si>
    <t>0,62</t>
  </si>
  <si>
    <t>81,68</t>
  </si>
  <si>
    <t>15,84</t>
  </si>
  <si>
    <t>2.330,38</t>
  </si>
  <si>
    <t>82,30</t>
  </si>
  <si>
    <t>0,61</t>
  </si>
  <si>
    <t>82,90</t>
  </si>
  <si>
    <t>189,17</t>
  </si>
  <si>
    <t>2.270,04</t>
  </si>
  <si>
    <t>0,60</t>
  </si>
  <si>
    <t>83,51</t>
  </si>
  <si>
    <t>33,16</t>
  </si>
  <si>
    <t>1.989,60</t>
  </si>
  <si>
    <t>0,53</t>
  </si>
  <si>
    <t>84,03</t>
  </si>
  <si>
    <t>16,09</t>
  </si>
  <si>
    <t>1.737,72</t>
  </si>
  <si>
    <t>0,46</t>
  </si>
  <si>
    <t>84,49</t>
  </si>
  <si>
    <t>67,77</t>
  </si>
  <si>
    <t>1.694,25</t>
  </si>
  <si>
    <t>0,45</t>
  </si>
  <si>
    <t>84,94</t>
  </si>
  <si>
    <t>3,6</t>
  </si>
  <si>
    <t>458,18</t>
  </si>
  <si>
    <t>1.649,44</t>
  </si>
  <si>
    <t>0,44</t>
  </si>
  <si>
    <t>85,38</t>
  </si>
  <si>
    <t>26,4</t>
  </si>
  <si>
    <t>58,31</t>
  </si>
  <si>
    <t>1.539,38</t>
  </si>
  <si>
    <t>0,41</t>
  </si>
  <si>
    <t>85,78</t>
  </si>
  <si>
    <t>23,54</t>
  </si>
  <si>
    <t>64,88</t>
  </si>
  <si>
    <t>1.527,27</t>
  </si>
  <si>
    <t>0,40</t>
  </si>
  <si>
    <t>86,19</t>
  </si>
  <si>
    <t>78,0</t>
  </si>
  <si>
    <t>18,19</t>
  </si>
  <si>
    <t>1.418,82</t>
  </si>
  <si>
    <t>0,38</t>
  </si>
  <si>
    <t>86,56</t>
  </si>
  <si>
    <t>96,0</t>
  </si>
  <si>
    <t>13,10</t>
  </si>
  <si>
    <t>1.257,60</t>
  </si>
  <si>
    <t>0,33</t>
  </si>
  <si>
    <t>86,90</t>
  </si>
  <si>
    <t>94,82</t>
  </si>
  <si>
    <t>1.137,84</t>
  </si>
  <si>
    <t>0,30</t>
  </si>
  <si>
    <t>87,20</t>
  </si>
  <si>
    <t>189,12</t>
  </si>
  <si>
    <t>5,97</t>
  </si>
  <si>
    <t>1.129,04</t>
  </si>
  <si>
    <t>87,49</t>
  </si>
  <si>
    <t>24,0</t>
  </si>
  <si>
    <t>45,32</t>
  </si>
  <si>
    <t>1.087,68</t>
  </si>
  <si>
    <t>0,29</t>
  </si>
  <si>
    <t>87,78</t>
  </si>
  <si>
    <t>69,84</t>
  </si>
  <si>
    <t>15,42</t>
  </si>
  <si>
    <t>1.076,93</t>
  </si>
  <si>
    <t>0,28</t>
  </si>
  <si>
    <t>88,07</t>
  </si>
  <si>
    <t>88,36</t>
  </si>
  <si>
    <t>1.060,32</t>
  </si>
  <si>
    <t>88,35</t>
  </si>
  <si>
    <t>55,14</t>
  </si>
  <si>
    <t>18,93</t>
  </si>
  <si>
    <t>1.043,80</t>
  </si>
  <si>
    <t>88,62</t>
  </si>
  <si>
    <t>4,47</t>
  </si>
  <si>
    <t>999,84</t>
  </si>
  <si>
    <t>0,26</t>
  </si>
  <si>
    <t>88,89</t>
  </si>
  <si>
    <t>7,45</t>
  </si>
  <si>
    <t>133,53</t>
  </si>
  <si>
    <t>994,79</t>
  </si>
  <si>
    <t>89,15</t>
  </si>
  <si>
    <t>19,0</t>
  </si>
  <si>
    <t>51,90</t>
  </si>
  <si>
    <t>986,10</t>
  </si>
  <si>
    <t>89,41</t>
  </si>
  <si>
    <t>39,58</t>
  </si>
  <si>
    <t>24,79</t>
  </si>
  <si>
    <t>981,18</t>
  </si>
  <si>
    <t>89,67</t>
  </si>
  <si>
    <t>947,49</t>
  </si>
  <si>
    <t>0,25</t>
  </si>
  <si>
    <t>89,92</t>
  </si>
  <si>
    <t>78,71</t>
  </si>
  <si>
    <t>944,52</t>
  </si>
  <si>
    <t>90,17</t>
  </si>
  <si>
    <t>90,0</t>
  </si>
  <si>
    <t>933,30</t>
  </si>
  <si>
    <t>90,42</t>
  </si>
  <si>
    <t>62,0</t>
  </si>
  <si>
    <t>14,94</t>
  </si>
  <si>
    <t>926,28</t>
  </si>
  <si>
    <t>90,66</t>
  </si>
  <si>
    <t>29,0</t>
  </si>
  <si>
    <t>31,58</t>
  </si>
  <si>
    <t>915,82</t>
  </si>
  <si>
    <t>0,24</t>
  </si>
  <si>
    <t>90,91</t>
  </si>
  <si>
    <t>13,39</t>
  </si>
  <si>
    <t>67,54</t>
  </si>
  <si>
    <t>904,36</t>
  </si>
  <si>
    <t>91,15</t>
  </si>
  <si>
    <t>58,54</t>
  </si>
  <si>
    <t>15,35</t>
  </si>
  <si>
    <t>898,58</t>
  </si>
  <si>
    <t>91,38</t>
  </si>
  <si>
    <t>14,9</t>
  </si>
  <si>
    <t>57,96</t>
  </si>
  <si>
    <t>863,60</t>
  </si>
  <si>
    <t>91,61</t>
  </si>
  <si>
    <t>70,46</t>
  </si>
  <si>
    <t>845,52</t>
  </si>
  <si>
    <t>0,22</t>
  </si>
  <si>
    <t>91,84</t>
  </si>
  <si>
    <t>5,28</t>
  </si>
  <si>
    <t>156,51</t>
  </si>
  <si>
    <t>826,37</t>
  </si>
  <si>
    <t>92,05</t>
  </si>
  <si>
    <t>4,36</t>
  </si>
  <si>
    <t>824,56</t>
  </si>
  <si>
    <t>92,27</t>
  </si>
  <si>
    <t>5,57</t>
  </si>
  <si>
    <t>819,45</t>
  </si>
  <si>
    <t>92,49</t>
  </si>
  <si>
    <t>133,69</t>
  </si>
  <si>
    <t>802,14</t>
  </si>
  <si>
    <t>0,21</t>
  </si>
  <si>
    <t>92,70</t>
  </si>
  <si>
    <t>130,20</t>
  </si>
  <si>
    <t>781,20</t>
  </si>
  <si>
    <t>92,91</t>
  </si>
  <si>
    <t>59,66</t>
  </si>
  <si>
    <t>715,92</t>
  </si>
  <si>
    <t>0,19</t>
  </si>
  <si>
    <t>93,10</t>
  </si>
  <si>
    <t>344,75</t>
  </si>
  <si>
    <t>689,50</t>
  </si>
  <si>
    <t>0,18</t>
  </si>
  <si>
    <t>93,28</t>
  </si>
  <si>
    <t>48,0</t>
  </si>
  <si>
    <t>14,23</t>
  </si>
  <si>
    <t>683,04</t>
  </si>
  <si>
    <t>93,46</t>
  </si>
  <si>
    <t>106,90</t>
  </si>
  <si>
    <t>641,40</t>
  </si>
  <si>
    <t>0,17</t>
  </si>
  <si>
    <t>93,63</t>
  </si>
  <si>
    <t>13,0</t>
  </si>
  <si>
    <t>47,75</t>
  </si>
  <si>
    <t>620,75</t>
  </si>
  <si>
    <t>0,16</t>
  </si>
  <si>
    <t>93,79</t>
  </si>
  <si>
    <t>16,0</t>
  </si>
  <si>
    <t>37,72</t>
  </si>
  <si>
    <t>603,52</t>
  </si>
  <si>
    <t>594,96</t>
  </si>
  <si>
    <t>94,11</t>
  </si>
  <si>
    <t>15,0</t>
  </si>
  <si>
    <t>39,16</t>
  </si>
  <si>
    <t>587,40</t>
  </si>
  <si>
    <t>94,27</t>
  </si>
  <si>
    <t>96,05</t>
  </si>
  <si>
    <t>576,30</t>
  </si>
  <si>
    <t>0,15</t>
  </si>
  <si>
    <t>94,42</t>
  </si>
  <si>
    <t>9,53</t>
  </si>
  <si>
    <t>571,80</t>
  </si>
  <si>
    <t>94,57</t>
  </si>
  <si>
    <t>45,09</t>
  </si>
  <si>
    <t>541,08</t>
  </si>
  <si>
    <t>0,14</t>
  </si>
  <si>
    <t>94,71</t>
  </si>
  <si>
    <t>25,37</t>
  </si>
  <si>
    <t>20,86</t>
  </si>
  <si>
    <t>529,21</t>
  </si>
  <si>
    <t>94,85</t>
  </si>
  <si>
    <t>4,19</t>
  </si>
  <si>
    <t>123,54</t>
  </si>
  <si>
    <t>517,63</t>
  </si>
  <si>
    <t>94,99</t>
  </si>
  <si>
    <t>2,88</t>
  </si>
  <si>
    <t>177,86</t>
  </si>
  <si>
    <t>512,23</t>
  </si>
  <si>
    <t>95,13</t>
  </si>
  <si>
    <t>21,30</t>
  </si>
  <si>
    <t>511,20</t>
  </si>
  <si>
    <t>95,26</t>
  </si>
  <si>
    <t>42,06</t>
  </si>
  <si>
    <t>504,72</t>
  </si>
  <si>
    <t>0,13</t>
  </si>
  <si>
    <t>95,40</t>
  </si>
  <si>
    <t>20,0</t>
  </si>
  <si>
    <t>478,40</t>
  </si>
  <si>
    <t>95,52</t>
  </si>
  <si>
    <t>82,65</t>
  </si>
  <si>
    <t>5,67</t>
  </si>
  <si>
    <t>468,62</t>
  </si>
  <si>
    <t>0,12</t>
  </si>
  <si>
    <t>95,65</t>
  </si>
  <si>
    <t>229,69</t>
  </si>
  <si>
    <t>459,38</t>
  </si>
  <si>
    <t>95,77</t>
  </si>
  <si>
    <t>32,0</t>
  </si>
  <si>
    <t>14,30</t>
  </si>
  <si>
    <t>457,60</t>
  </si>
  <si>
    <t>95,89</t>
  </si>
  <si>
    <t>8,0</t>
  </si>
  <si>
    <t>57,04</t>
  </si>
  <si>
    <t>456,32</t>
  </si>
  <si>
    <t>96,01</t>
  </si>
  <si>
    <t>74,74</t>
  </si>
  <si>
    <t>448,44</t>
  </si>
  <si>
    <t>96,13</t>
  </si>
  <si>
    <t>71,59</t>
  </si>
  <si>
    <t>429,54</t>
  </si>
  <si>
    <t>0,11</t>
  </si>
  <si>
    <t>96,24</t>
  </si>
  <si>
    <t>21,38</t>
  </si>
  <si>
    <t>424,17</t>
  </si>
  <si>
    <t>96,35</t>
  </si>
  <si>
    <t>39,0</t>
  </si>
  <si>
    <t>10,72</t>
  </si>
  <si>
    <t>418,08</t>
  </si>
  <si>
    <t>96,46</t>
  </si>
  <si>
    <t>7,0</t>
  </si>
  <si>
    <t>59,01</t>
  </si>
  <si>
    <t>413,07</t>
  </si>
  <si>
    <t>96,57</t>
  </si>
  <si>
    <t>68,62</t>
  </si>
  <si>
    <t>411,72</t>
  </si>
  <si>
    <t>96,68</t>
  </si>
  <si>
    <t>33,84</t>
  </si>
  <si>
    <t>406,08</t>
  </si>
  <si>
    <t>96,79</t>
  </si>
  <si>
    <t>33,30</t>
  </si>
  <si>
    <t>399,60</t>
  </si>
  <si>
    <t>96,90</t>
  </si>
  <si>
    <t>269,90</t>
  </si>
  <si>
    <t>396,75</t>
  </si>
  <si>
    <t>0,10</t>
  </si>
  <si>
    <t>97,00</t>
  </si>
  <si>
    <t>50,54</t>
  </si>
  <si>
    <t>353,78</t>
  </si>
  <si>
    <t>0,09</t>
  </si>
  <si>
    <t>97,09</t>
  </si>
  <si>
    <t>86,93</t>
  </si>
  <si>
    <t>347,72</t>
  </si>
  <si>
    <t>97,19</t>
  </si>
  <si>
    <t>14,21</t>
  </si>
  <si>
    <t>341,04</t>
  </si>
  <si>
    <t>97,28</t>
  </si>
  <si>
    <t>26,98</t>
  </si>
  <si>
    <t>323,76</t>
  </si>
  <si>
    <t>97,36</t>
  </si>
  <si>
    <t>18,0</t>
  </si>
  <si>
    <t>17,65</t>
  </si>
  <si>
    <t>317,70</t>
  </si>
  <si>
    <t>97,45</t>
  </si>
  <si>
    <t>20,56</t>
  </si>
  <si>
    <t>308,40</t>
  </si>
  <si>
    <t>97,53</t>
  </si>
  <si>
    <t>47,81</t>
  </si>
  <si>
    <t>286,86</t>
  </si>
  <si>
    <t>97,60</t>
  </si>
  <si>
    <t>47,43</t>
  </si>
  <si>
    <t>284,58</t>
  </si>
  <si>
    <t>97,68</t>
  </si>
  <si>
    <t>3,0</t>
  </si>
  <si>
    <t>94,07</t>
  </si>
  <si>
    <t>282,21</t>
  </si>
  <si>
    <t>97,75</t>
  </si>
  <si>
    <t>46,41</t>
  </si>
  <si>
    <t>278,46</t>
  </si>
  <si>
    <t>97,83</t>
  </si>
  <si>
    <t>9,0</t>
  </si>
  <si>
    <t>30,00</t>
  </si>
  <si>
    <t>270,00</t>
  </si>
  <si>
    <t>97,90</t>
  </si>
  <si>
    <t>14,0</t>
  </si>
  <si>
    <t>19,17</t>
  </si>
  <si>
    <t>268,38</t>
  </si>
  <si>
    <t>97,97</t>
  </si>
  <si>
    <t>18,82</t>
  </si>
  <si>
    <t>263,48</t>
  </si>
  <si>
    <t>98,04</t>
  </si>
  <si>
    <t>1,0</t>
  </si>
  <si>
    <t>98,11</t>
  </si>
  <si>
    <t>10,0</t>
  </si>
  <si>
    <t>24,26</t>
  </si>
  <si>
    <t>242,60</t>
  </si>
  <si>
    <t>0,06</t>
  </si>
  <si>
    <t>98,17</t>
  </si>
  <si>
    <t>38,66</t>
  </si>
  <si>
    <t>231,96</t>
  </si>
  <si>
    <t>98,23</t>
  </si>
  <si>
    <t>12,68</t>
  </si>
  <si>
    <t>228,24</t>
  </si>
  <si>
    <t>98,29</t>
  </si>
  <si>
    <t>4,62</t>
  </si>
  <si>
    <t>49,12</t>
  </si>
  <si>
    <t>226,93</t>
  </si>
  <si>
    <t>98,35</t>
  </si>
  <si>
    <t>11,88</t>
  </si>
  <si>
    <t>225,72</t>
  </si>
  <si>
    <t>98,41</t>
  </si>
  <si>
    <t>11,87</t>
  </si>
  <si>
    <t>213,66</t>
  </si>
  <si>
    <t>98,47</t>
  </si>
  <si>
    <t>25,10</t>
  </si>
  <si>
    <t>200,80</t>
  </si>
  <si>
    <t>0,05</t>
  </si>
  <si>
    <t>98,52</t>
  </si>
  <si>
    <t>49,43</t>
  </si>
  <si>
    <t>197,72</t>
  </si>
  <si>
    <t>98,57</t>
  </si>
  <si>
    <t>47,89</t>
  </si>
  <si>
    <t>191,56</t>
  </si>
  <si>
    <t>98,62</t>
  </si>
  <si>
    <t>92,63</t>
  </si>
  <si>
    <t>185,26</t>
  </si>
  <si>
    <t>98,67</t>
  </si>
  <si>
    <t>15,06</t>
  </si>
  <si>
    <t>180,72</t>
  </si>
  <si>
    <t>98,72</t>
  </si>
  <si>
    <t>89,47</t>
  </si>
  <si>
    <t>178,94</t>
  </si>
  <si>
    <t>98,77</t>
  </si>
  <si>
    <t>28,29</t>
  </si>
  <si>
    <t>169,74</t>
  </si>
  <si>
    <t>0,04</t>
  </si>
  <si>
    <t>98,81</t>
  </si>
  <si>
    <t>12,97</t>
  </si>
  <si>
    <t>168,61</t>
  </si>
  <si>
    <t>98,86</t>
  </si>
  <si>
    <t>13,82</t>
  </si>
  <si>
    <t>165,84</t>
  </si>
  <si>
    <t>98,90</t>
  </si>
  <si>
    <t>11,0</t>
  </si>
  <si>
    <t>14,90</t>
  </si>
  <si>
    <t>163,90</t>
  </si>
  <si>
    <t>98,95</t>
  </si>
  <si>
    <t>13,49</t>
  </si>
  <si>
    <t>161,88</t>
  </si>
  <si>
    <t>98,99</t>
  </si>
  <si>
    <t>53,13</t>
  </si>
  <si>
    <t>159,39</t>
  </si>
  <si>
    <t>99,03</t>
  </si>
  <si>
    <t>10,60</t>
  </si>
  <si>
    <t>148,40</t>
  </si>
  <si>
    <t>99,07</t>
  </si>
  <si>
    <t>15,87</t>
  </si>
  <si>
    <t>142,83</t>
  </si>
  <si>
    <t>99,11</t>
  </si>
  <si>
    <t>69,70</t>
  </si>
  <si>
    <t>139,40</t>
  </si>
  <si>
    <t>99,14</t>
  </si>
  <si>
    <t>128,28</t>
  </si>
  <si>
    <t>0,03</t>
  </si>
  <si>
    <t>99,18</t>
  </si>
  <si>
    <t>63,15</t>
  </si>
  <si>
    <t>126,30</t>
  </si>
  <si>
    <t>99,21</t>
  </si>
  <si>
    <t>20,01</t>
  </si>
  <si>
    <t>120,06</t>
  </si>
  <si>
    <t>99,24</t>
  </si>
  <si>
    <t>19,97</t>
  </si>
  <si>
    <t>119,82</t>
  </si>
  <si>
    <t>99,28</t>
  </si>
  <si>
    <t>9,47</t>
  </si>
  <si>
    <t>113,64</t>
  </si>
  <si>
    <t>99,31</t>
  </si>
  <si>
    <t>112,92</t>
  </si>
  <si>
    <t>99,34</t>
  </si>
  <si>
    <t>18,32</t>
  </si>
  <si>
    <t>109,92</t>
  </si>
  <si>
    <t>99,36</t>
  </si>
  <si>
    <t>108,65</t>
  </si>
  <si>
    <t>99,39</t>
  </si>
  <si>
    <t>17,83</t>
  </si>
  <si>
    <t>106,98</t>
  </si>
  <si>
    <t>99,42</t>
  </si>
  <si>
    <t>106,26</t>
  </si>
  <si>
    <t>99,45</t>
  </si>
  <si>
    <t>17,62</t>
  </si>
  <si>
    <t>105,72</t>
  </si>
  <si>
    <t>99,48</t>
  </si>
  <si>
    <t>16,91</t>
  </si>
  <si>
    <t>101,46</t>
  </si>
  <si>
    <t>99,50</t>
  </si>
  <si>
    <t>24,76</t>
  </si>
  <si>
    <t>99,04</t>
  </si>
  <si>
    <t>99,53</t>
  </si>
  <si>
    <t>99,56</t>
  </si>
  <si>
    <t>8,21</t>
  </si>
  <si>
    <t>99,58</t>
  </si>
  <si>
    <t>30,0</t>
  </si>
  <si>
    <t>3,24</t>
  </si>
  <si>
    <t>97,20</t>
  </si>
  <si>
    <t>99,61</t>
  </si>
  <si>
    <t>99,63</t>
  </si>
  <si>
    <t>92,83</t>
  </si>
  <si>
    <t>0,02</t>
  </si>
  <si>
    <t>99,66</t>
  </si>
  <si>
    <t>92,82</t>
  </si>
  <si>
    <t>99,68</t>
  </si>
  <si>
    <t>7,40</t>
  </si>
  <si>
    <t>88,80</t>
  </si>
  <si>
    <t>99,71</t>
  </si>
  <si>
    <t>13,41</t>
  </si>
  <si>
    <t>80,46</t>
  </si>
  <si>
    <t>99,73</t>
  </si>
  <si>
    <t>2,61</t>
  </si>
  <si>
    <t>30,23</t>
  </si>
  <si>
    <t>99,75</t>
  </si>
  <si>
    <t>11,75</t>
  </si>
  <si>
    <t>70,50</t>
  </si>
  <si>
    <t>99,77</t>
  </si>
  <si>
    <t>30,77</t>
  </si>
  <si>
    <t>61,54</t>
  </si>
  <si>
    <t>99,78</t>
  </si>
  <si>
    <t>30,34</t>
  </si>
  <si>
    <t>60,68</t>
  </si>
  <si>
    <t>99,80</t>
  </si>
  <si>
    <t>29,76</t>
  </si>
  <si>
    <t>2,03</t>
  </si>
  <si>
    <t>60,41</t>
  </si>
  <si>
    <t>99,82</t>
  </si>
  <si>
    <t>14,45</t>
  </si>
  <si>
    <t>57,80</t>
  </si>
  <si>
    <t>99,83</t>
  </si>
  <si>
    <t>28,28</t>
  </si>
  <si>
    <t>56,56</t>
  </si>
  <si>
    <t>99,85</t>
  </si>
  <si>
    <t>28,24</t>
  </si>
  <si>
    <t>56,48</t>
  </si>
  <si>
    <t>99,86</t>
  </si>
  <si>
    <t>8,90</t>
  </si>
  <si>
    <t>53,40</t>
  </si>
  <si>
    <t>99,88</t>
  </si>
  <si>
    <t>99,89</t>
  </si>
  <si>
    <t>25,75</t>
  </si>
  <si>
    <t>51,50</t>
  </si>
  <si>
    <t>99,90</t>
  </si>
  <si>
    <t>22,92</t>
  </si>
  <si>
    <t>45,84</t>
  </si>
  <si>
    <t>99,92</t>
  </si>
  <si>
    <t>19,52</t>
  </si>
  <si>
    <t>39,04</t>
  </si>
  <si>
    <t>99,93</t>
  </si>
  <si>
    <t>37,42</t>
  </si>
  <si>
    <t>99,94</t>
  </si>
  <si>
    <t>35,06</t>
  </si>
  <si>
    <t>34,10</t>
  </si>
  <si>
    <t>99,95</t>
  </si>
  <si>
    <t>99,96</t>
  </si>
  <si>
    <t>29,48</t>
  </si>
  <si>
    <t>99,97</t>
  </si>
  <si>
    <t>25,78</t>
  </si>
  <si>
    <t>99,98</t>
  </si>
  <si>
    <t>22,94</t>
  </si>
  <si>
    <t>21,71</t>
  </si>
  <si>
    <t>99,99</t>
  </si>
  <si>
    <t>20,19</t>
  </si>
  <si>
    <t>18,00</t>
  </si>
  <si>
    <t>0,00</t>
  </si>
  <si>
    <t>100,00</t>
  </si>
  <si>
    <t>6,45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</si>
</sst>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164" formatCode="[$-416]mmm/yy"/>
    <numFmt numFmtId="165" formatCode="_-&quot;R$ &quot;* #,##0.00_-;&quot;-R$ &quot;* #,##0.00_-;_-&quot;R$ &quot;* \-??_-;_-@_-"/>
    <numFmt numFmtId="166" formatCode="#,##0.00\ %"/>
    <numFmt numFmtId="167" formatCode="#,##0.0000000"/>
    <numFmt numFmtId="168" formatCode="#,##0.00&quot; &quot;;#,##0.00&quot; &quot;;&quot;-&quot;#&quot; &quot;;&quot; &quot;@&quot; &quot;"/>
    <numFmt numFmtId="169" formatCode="00000000"/>
    <numFmt numFmtId="170" formatCode="[$-416]mmmm\-yy;@"/>
    <numFmt numFmtId="171" formatCode="dd\ &quot;de&quot;\ mmmm\ &quot;de&quot;\ yyyy"/>
    <numFmt numFmtId="173" formatCode="&quot;Curitiba- PR, &quot;dd\ &quot;de&quot;\ mmmm\ &quot;de&quot;\ yyyy&quot;.&quot;"/>
    <numFmt numFmtId="174" formatCode="_-[$R$-416]\ * #,##0.00_-;\-[$R$-416]\ * #,##0.00_-;_-[$R$-416]\ * &quot;-&quot;??_-;_-@_-"/>
    <numFmt numFmtId="175" formatCode="&quot;R$&quot;\ #,##0.00"/>
    <numFmt numFmtId="176" formatCode="#,##0.00&quot; &quot;;#,##0.00&quot; &quot;;&quot;-&quot;#&quot; &quot;;@&quot; &quot;"/>
    <numFmt numFmtId="177" formatCode="&quot;R$&quot;\ #,##0.00;[Red]&quot;R$&quot;\ #,##0.00"/>
  </numFmts>
  <fonts count="40" x14ac:knownFonts="1">
    <font>
      <sz val="11"/>
      <color rgb="FF000000"/>
      <name val="Calibri"/>
      <family val="2"/>
      <charset val="1"/>
    </font>
    <font>
      <sz val="11"/>
      <name val="Arial"/>
      <family val="1"/>
      <charset val="1"/>
    </font>
    <font>
      <sz val="10"/>
      <name val="Arial"/>
      <family val="2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name val="Calibri Light"/>
      <family val="2"/>
      <charset val="1"/>
    </font>
    <font>
      <u/>
      <sz val="10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1"/>
    </font>
    <font>
      <sz val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AFAFA"/>
      </patternFill>
    </fill>
    <fill>
      <patternFill patternType="solid">
        <fgColor theme="0" tint="-0.14999847407452621"/>
        <bgColor rgb="FFFAFAFA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AFAFA"/>
      </patternFill>
    </fill>
    <fill>
      <patternFill patternType="solid">
        <fgColor rgb="FFDFF0D8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165" fontId="2" fillId="0" borderId="0" applyBorder="0" applyProtection="0"/>
    <xf numFmtId="9" fontId="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30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 vertical="center"/>
    </xf>
    <xf numFmtId="0" fontId="11" fillId="10" borderId="11" xfId="26" applyFont="1" applyFill="1" applyBorder="1" applyAlignment="1" applyProtection="1">
      <alignment horizontal="center" vertical="center" wrapText="1"/>
      <protection locked="0"/>
    </xf>
    <xf numFmtId="0" fontId="11" fillId="10" borderId="14" xfId="26" applyFont="1" applyFill="1" applyBorder="1" applyAlignment="1" applyProtection="1">
      <alignment horizontal="center" vertical="center" wrapText="1"/>
      <protection locked="0"/>
    </xf>
    <xf numFmtId="0" fontId="18" fillId="2" borderId="25" xfId="19" applyFont="1" applyFill="1" applyBorder="1" applyAlignment="1">
      <alignment horizontal="right" vertical="center"/>
    </xf>
    <xf numFmtId="0" fontId="18" fillId="2" borderId="26" xfId="19" applyFont="1" applyFill="1" applyBorder="1" applyAlignment="1">
      <alignment horizontal="right" vertical="center"/>
    </xf>
    <xf numFmtId="1" fontId="17" fillId="0" borderId="26" xfId="19" applyNumberFormat="1" applyFont="1" applyBorder="1" applyAlignment="1">
      <alignment horizontal="left" vertical="center"/>
    </xf>
    <xf numFmtId="0" fontId="18" fillId="0" borderId="26" xfId="19" applyFont="1" applyBorder="1" applyAlignment="1">
      <alignment horizontal="right" vertical="center"/>
    </xf>
    <xf numFmtId="0" fontId="17" fillId="0" borderId="26" xfId="19" applyFont="1" applyBorder="1" applyAlignment="1">
      <alignment horizontal="left" vertical="center"/>
    </xf>
    <xf numFmtId="0" fontId="18" fillId="2" borderId="35" xfId="19" applyFont="1" applyFill="1" applyBorder="1" applyAlignment="1">
      <alignment horizontal="right" vertical="center"/>
    </xf>
    <xf numFmtId="0" fontId="18" fillId="0" borderId="35" xfId="19" applyFont="1" applyBorder="1" applyAlignment="1">
      <alignment horizontal="right" vertical="center"/>
    </xf>
    <xf numFmtId="1" fontId="18" fillId="0" borderId="25" xfId="19" applyNumberFormat="1" applyFont="1" applyBorder="1" applyAlignment="1">
      <alignment horizontal="left" vertical="center"/>
    </xf>
    <xf numFmtId="0" fontId="17" fillId="0" borderId="26" xfId="19" applyFont="1" applyBorder="1" applyAlignment="1">
      <alignment horizontal="center" vertical="center"/>
    </xf>
    <xf numFmtId="10" fontId="17" fillId="0" borderId="26" xfId="19" applyNumberFormat="1" applyFont="1" applyBorder="1" applyAlignment="1">
      <alignment horizontal="center" vertical="center"/>
    </xf>
    <xf numFmtId="0" fontId="3" fillId="13" borderId="43" xfId="25" applyFont="1" applyFill="1" applyBorder="1" applyAlignment="1">
      <alignment horizontal="center" vertical="center" wrapText="1"/>
    </xf>
    <xf numFmtId="0" fontId="3" fillId="13" borderId="44" xfId="25" applyFont="1" applyFill="1" applyBorder="1" applyAlignment="1">
      <alignment horizontal="center" vertical="center" wrapText="1"/>
    </xf>
    <xf numFmtId="0" fontId="3" fillId="13" borderId="38" xfId="25" applyFont="1" applyFill="1" applyBorder="1" applyAlignment="1">
      <alignment horizontal="center" vertical="center" wrapText="1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8" fillId="0" borderId="25" xfId="19" applyFont="1" applyBorder="1" applyAlignment="1">
      <alignment horizontal="left" vertical="center"/>
    </xf>
    <xf numFmtId="168" fontId="9" fillId="16" borderId="5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170" fontId="17" fillId="0" borderId="35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11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1" fillId="17" borderId="0" xfId="0" applyFont="1" applyFill="1" applyAlignment="1">
      <alignment vertical="center"/>
    </xf>
    <xf numFmtId="0" fontId="11" fillId="17" borderId="0" xfId="0" applyFont="1" applyFill="1" applyAlignment="1">
      <alignment horizontal="center" vertical="center"/>
    </xf>
    <xf numFmtId="171" fontId="16" fillId="17" borderId="0" xfId="0" applyNumberFormat="1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11" fillId="17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19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5" xfId="19" applyFont="1" applyBorder="1" applyAlignment="1">
      <alignment horizontal="center" vertical="center"/>
    </xf>
    <xf numFmtId="0" fontId="17" fillId="0" borderId="35" xfId="19" applyFont="1" applyBorder="1" applyAlignment="1">
      <alignment horizontal="left" vertical="center"/>
    </xf>
    <xf numFmtId="0" fontId="6" fillId="8" borderId="60" xfId="0" applyFont="1" applyFill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165" fontId="20" fillId="0" borderId="56" xfId="1" applyFont="1" applyBorder="1" applyAlignment="1">
      <alignment horizontal="center" vertical="center"/>
    </xf>
    <xf numFmtId="165" fontId="20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wrapText="1"/>
    </xf>
    <xf numFmtId="168" fontId="17" fillId="0" borderId="56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168" fontId="17" fillId="0" borderId="5" xfId="0" applyNumberFormat="1" applyFont="1" applyBorder="1" applyAlignment="1">
      <alignment horizontal="center" vertical="center" wrapText="1"/>
    </xf>
    <xf numFmtId="0" fontId="26" fillId="3" borderId="19" xfId="32" applyFont="1" applyFill="1" applyBorder="1" applyAlignment="1">
      <alignment horizontal="right" vertical="top" wrapText="1"/>
    </xf>
    <xf numFmtId="0" fontId="15" fillId="0" borderId="0" xfId="0" applyFont="1"/>
    <xf numFmtId="0" fontId="22" fillId="13" borderId="8" xfId="25" applyFont="1" applyFill="1" applyBorder="1" applyAlignment="1">
      <alignment horizontal="center" vertical="center" wrapText="1"/>
    </xf>
    <xf numFmtId="0" fontId="23" fillId="13" borderId="8" xfId="25" applyFont="1" applyFill="1" applyBorder="1" applyAlignment="1">
      <alignment horizontal="center" vertical="center" wrapText="1"/>
    </xf>
    <xf numFmtId="0" fontId="17" fillId="2" borderId="30" xfId="22" applyFont="1" applyFill="1" applyBorder="1" applyAlignment="1">
      <alignment vertical="center"/>
    </xf>
    <xf numFmtId="0" fontId="17" fillId="2" borderId="21" xfId="22" applyFont="1" applyFill="1" applyBorder="1" applyAlignment="1">
      <alignment vertical="center"/>
    </xf>
    <xf numFmtId="0" fontId="17" fillId="2" borderId="24" xfId="22" applyFont="1" applyFill="1" applyBorder="1" applyAlignment="1">
      <alignment vertical="center"/>
    </xf>
    <xf numFmtId="0" fontId="34" fillId="11" borderId="0" xfId="32" applyFont="1" applyFill="1" applyAlignment="1">
      <alignment horizontal="center" vertical="center"/>
    </xf>
    <xf numFmtId="0" fontId="0" fillId="11" borderId="0" xfId="0" applyFill="1"/>
    <xf numFmtId="171" fontId="16" fillId="17" borderId="0" xfId="0" applyNumberFormat="1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 wrapText="1"/>
    </xf>
    <xf numFmtId="0" fontId="17" fillId="11" borderId="0" xfId="0" applyFont="1" applyFill="1" applyAlignment="1">
      <alignment horizontal="justify" vertical="center"/>
    </xf>
    <xf numFmtId="0" fontId="33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horizontal="left" vertical="center"/>
    </xf>
    <xf numFmtId="173" fontId="36" fillId="11" borderId="0" xfId="0" applyNumberFormat="1" applyFont="1" applyFill="1" applyAlignment="1" applyProtection="1">
      <alignment horizontal="right" vertical="center"/>
      <protection locked="0"/>
    </xf>
    <xf numFmtId="0" fontId="17" fillId="11" borderId="0" xfId="0" applyFont="1" applyFill="1" applyAlignment="1">
      <alignment horizontal="center" vertical="center" wrapText="1"/>
    </xf>
    <xf numFmtId="0" fontId="37" fillId="11" borderId="0" xfId="0" applyFont="1" applyFill="1" applyAlignment="1">
      <alignment horizontal="justify" vertical="center"/>
    </xf>
    <xf numFmtId="0" fontId="17" fillId="11" borderId="0" xfId="0" applyFont="1" applyFill="1" applyAlignment="1">
      <alignment horizontal="center" vertical="center"/>
    </xf>
    <xf numFmtId="0" fontId="11" fillId="10" borderId="66" xfId="26" applyFont="1" applyFill="1" applyBorder="1" applyAlignment="1" applyProtection="1">
      <alignment horizontal="center" vertical="center" wrapText="1"/>
      <protection locked="0"/>
    </xf>
    <xf numFmtId="165" fontId="12" fillId="0" borderId="12" xfId="1" applyFont="1" applyBorder="1" applyAlignment="1">
      <alignment horizontal="center" vertical="center"/>
    </xf>
    <xf numFmtId="10" fontId="11" fillId="1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1" xfId="26" applyFont="1" applyFill="1" applyBorder="1" applyAlignment="1" applyProtection="1">
      <alignment horizontal="center" vertical="center" wrapText="1"/>
      <protection locked="0"/>
    </xf>
    <xf numFmtId="0" fontId="11" fillId="10" borderId="0" xfId="26" applyFont="1" applyFill="1" applyAlignment="1" applyProtection="1">
      <alignment horizontal="center" vertical="center" wrapText="1"/>
      <protection locked="0"/>
    </xf>
    <xf numFmtId="0" fontId="13" fillId="12" borderId="0" xfId="8" applyFont="1" applyFill="1" applyAlignment="1" applyProtection="1">
      <alignment horizontal="center" vertical="center" wrapText="1"/>
      <protection locked="0"/>
    </xf>
    <xf numFmtId="0" fontId="10" fillId="12" borderId="0" xfId="8" applyFont="1" applyFill="1" applyAlignment="1" applyProtection="1">
      <alignment horizontal="right" vertical="center" wrapText="1"/>
      <protection locked="0"/>
    </xf>
    <xf numFmtId="0" fontId="12" fillId="12" borderId="0" xfId="8" applyFont="1" applyFill="1" applyAlignment="1" applyProtection="1">
      <alignment vertical="center"/>
      <protection locked="0"/>
    </xf>
    <xf numFmtId="0" fontId="13" fillId="12" borderId="0" xfId="8" applyFont="1" applyFill="1" applyAlignment="1" applyProtection="1">
      <alignment vertical="center" wrapText="1"/>
      <protection locked="0"/>
    </xf>
    <xf numFmtId="0" fontId="12" fillId="12" borderId="0" xfId="8" applyFont="1" applyFill="1" applyAlignment="1" applyProtection="1">
      <alignment horizontal="left" vertical="center" wrapText="1"/>
      <protection locked="0"/>
    </xf>
    <xf numFmtId="0" fontId="10" fillId="12" borderId="0" xfId="8" applyFont="1" applyFill="1" applyAlignment="1" applyProtection="1">
      <alignment horizontal="right" vertical="center"/>
      <protection locked="0"/>
    </xf>
    <xf numFmtId="0" fontId="16" fillId="11" borderId="0" xfId="0" applyFont="1" applyFill="1" applyAlignment="1" applyProtection="1">
      <alignment horizontal="right" vertical="center" wrapText="1"/>
      <protection locked="0"/>
    </xf>
    <xf numFmtId="0" fontId="10" fillId="12" borderId="0" xfId="8" applyFont="1" applyFill="1" applyAlignment="1" applyProtection="1">
      <alignment horizontal="left" vertical="center"/>
      <protection locked="0"/>
    </xf>
    <xf numFmtId="0" fontId="10" fillId="22" borderId="86" xfId="8" applyFont="1" applyFill="1" applyBorder="1" applyAlignment="1" applyProtection="1">
      <alignment horizontal="center" vertical="center" wrapText="1"/>
      <protection locked="0"/>
    </xf>
    <xf numFmtId="0" fontId="10" fillId="22" borderId="87" xfId="8" applyFont="1" applyFill="1" applyBorder="1" applyAlignment="1" applyProtection="1">
      <alignment horizontal="center" vertical="center" wrapText="1"/>
      <protection locked="0"/>
    </xf>
    <xf numFmtId="4" fontId="12" fillId="12" borderId="0" xfId="8" applyNumberFormat="1" applyFont="1" applyFill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>
      <alignment vertical="top" wrapText="1"/>
    </xf>
    <xf numFmtId="4" fontId="16" fillId="4" borderId="19" xfId="0" applyNumberFormat="1" applyFont="1" applyFill="1" applyBorder="1" applyAlignment="1">
      <alignment horizontal="right" vertical="top" wrapText="1"/>
    </xf>
    <xf numFmtId="166" fontId="16" fillId="4" borderId="19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171" fontId="17" fillId="11" borderId="0" xfId="19" applyNumberFormat="1" applyFont="1" applyFill="1" applyAlignment="1">
      <alignment vertical="center"/>
    </xf>
    <xf numFmtId="17" fontId="17" fillId="11" borderId="0" xfId="19" applyNumberFormat="1" applyFont="1" applyFill="1" applyAlignment="1">
      <alignment horizontal="left" vertical="center" wrapText="1"/>
    </xf>
    <xf numFmtId="10" fontId="11" fillId="11" borderId="0" xfId="0" applyNumberFormat="1" applyFont="1" applyFill="1" applyAlignment="1" applyProtection="1">
      <alignment horizontal="left" vertical="center" wrapText="1"/>
      <protection locked="0"/>
    </xf>
    <xf numFmtId="0" fontId="16" fillId="23" borderId="19" xfId="0" applyFont="1" applyFill="1" applyBorder="1" applyAlignment="1">
      <alignment vertical="top" wrapText="1"/>
    </xf>
    <xf numFmtId="0" fontId="29" fillId="11" borderId="0" xfId="0" applyFont="1" applyFill="1"/>
    <xf numFmtId="0" fontId="29" fillId="18" borderId="5" xfId="0" applyFont="1" applyFill="1" applyBorder="1"/>
    <xf numFmtId="0" fontId="28" fillId="11" borderId="0" xfId="0" applyFont="1" applyFill="1"/>
    <xf numFmtId="0" fontId="29" fillId="24" borderId="5" xfId="0" applyFont="1" applyFill="1" applyBorder="1"/>
    <xf numFmtId="0" fontId="29" fillId="0" borderId="0" xfId="0" applyFont="1"/>
    <xf numFmtId="1" fontId="12" fillId="12" borderId="0" xfId="8" applyNumberFormat="1" applyFont="1" applyFill="1" applyAlignment="1" applyProtection="1">
      <alignment horizontal="left" vertical="center" wrapText="1"/>
      <protection locked="0"/>
    </xf>
    <xf numFmtId="0" fontId="17" fillId="11" borderId="1" xfId="0" applyFont="1" applyFill="1" applyBorder="1" applyAlignment="1">
      <alignment vertical="center"/>
    </xf>
    <xf numFmtId="0" fontId="18" fillId="25" borderId="25" xfId="19" applyFont="1" applyFill="1" applyBorder="1" applyAlignment="1">
      <alignment horizontal="right" vertical="center"/>
    </xf>
    <xf numFmtId="0" fontId="18" fillId="11" borderId="25" xfId="19" applyFont="1" applyFill="1" applyBorder="1" applyAlignment="1">
      <alignment vertical="center"/>
    </xf>
    <xf numFmtId="0" fontId="17" fillId="11" borderId="25" xfId="19" applyFont="1" applyFill="1" applyBorder="1" applyAlignment="1">
      <alignment vertical="center"/>
    </xf>
    <xf numFmtId="0" fontId="7" fillId="11" borderId="25" xfId="0" applyFont="1" applyFill="1" applyBorder="1" applyAlignment="1">
      <alignment vertical="center"/>
    </xf>
    <xf numFmtId="1" fontId="18" fillId="11" borderId="25" xfId="19" applyNumberFormat="1" applyFont="1" applyFill="1" applyBorder="1" applyAlignment="1">
      <alignment horizontal="center" vertical="center"/>
    </xf>
    <xf numFmtId="0" fontId="17" fillId="11" borderId="2" xfId="19" applyFont="1" applyFill="1" applyBorder="1" applyAlignment="1">
      <alignment vertical="center"/>
    </xf>
    <xf numFmtId="0" fontId="17" fillId="11" borderId="3" xfId="0" applyFont="1" applyFill="1" applyBorder="1" applyAlignment="1">
      <alignment vertical="center"/>
    </xf>
    <xf numFmtId="0" fontId="18" fillId="25" borderId="26" xfId="19" applyFont="1" applyFill="1" applyBorder="1" applyAlignment="1">
      <alignment horizontal="right" vertical="center"/>
    </xf>
    <xf numFmtId="1" fontId="17" fillId="11" borderId="26" xfId="19" applyNumberFormat="1" applyFont="1" applyFill="1" applyBorder="1" applyAlignment="1">
      <alignment horizontal="left" vertical="center"/>
    </xf>
    <xf numFmtId="0" fontId="17" fillId="11" borderId="26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18" fillId="11" borderId="26" xfId="19" applyFont="1" applyFill="1" applyBorder="1" applyAlignment="1">
      <alignment horizontal="right" vertical="center"/>
    </xf>
    <xf numFmtId="4" fontId="17" fillId="11" borderId="26" xfId="19" applyNumberFormat="1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vertical="center"/>
    </xf>
    <xf numFmtId="0" fontId="17" fillId="11" borderId="26" xfId="19" applyFont="1" applyFill="1" applyBorder="1" applyAlignment="1">
      <alignment horizontal="center" vertical="center"/>
    </xf>
    <xf numFmtId="0" fontId="17" fillId="11" borderId="4" xfId="19" applyFont="1" applyFill="1" applyBorder="1" applyAlignment="1">
      <alignment horizontal="left" vertical="center"/>
    </xf>
    <xf numFmtId="0" fontId="17" fillId="11" borderId="26" xfId="19" applyFont="1" applyFill="1" applyBorder="1" applyAlignment="1">
      <alignment vertical="center"/>
    </xf>
    <xf numFmtId="10" fontId="17" fillId="11" borderId="26" xfId="19" applyNumberFormat="1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right" vertical="center"/>
    </xf>
    <xf numFmtId="0" fontId="17" fillId="11" borderId="7" xfId="0" applyFont="1" applyFill="1" applyBorder="1" applyAlignment="1">
      <alignment vertical="center"/>
    </xf>
    <xf numFmtId="0" fontId="18" fillId="25" borderId="35" xfId="19" applyFont="1" applyFill="1" applyBorder="1" applyAlignment="1">
      <alignment horizontal="right" vertical="center"/>
    </xf>
    <xf numFmtId="1" fontId="18" fillId="11" borderId="25" xfId="19" applyNumberFormat="1" applyFont="1" applyFill="1" applyBorder="1" applyAlignment="1">
      <alignment horizontal="left" vertical="center"/>
    </xf>
    <xf numFmtId="0" fontId="17" fillId="11" borderId="2" xfId="0" applyFont="1" applyFill="1" applyBorder="1" applyAlignment="1">
      <alignment vertical="center"/>
    </xf>
    <xf numFmtId="0" fontId="18" fillId="11" borderId="62" xfId="19" applyFont="1" applyFill="1" applyBorder="1" applyAlignment="1">
      <alignment horizontal="right" vertical="center"/>
    </xf>
    <xf numFmtId="10" fontId="17" fillId="11" borderId="62" xfId="19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5" fillId="11" borderId="25" xfId="0" applyFont="1" applyFill="1" applyBorder="1" applyAlignment="1">
      <alignment vertical="center"/>
    </xf>
    <xf numFmtId="0" fontId="16" fillId="25" borderId="25" xfId="19" applyFont="1" applyFill="1" applyBorder="1" applyAlignment="1">
      <alignment horizontal="right" vertical="center"/>
    </xf>
    <xf numFmtId="0" fontId="15" fillId="11" borderId="3" xfId="0" applyFont="1" applyFill="1" applyBorder="1" applyAlignment="1">
      <alignment vertical="center"/>
    </xf>
    <xf numFmtId="0" fontId="15" fillId="11" borderId="26" xfId="0" applyFont="1" applyFill="1" applyBorder="1" applyAlignment="1">
      <alignment vertical="center"/>
    </xf>
    <xf numFmtId="0" fontId="16" fillId="25" borderId="26" xfId="19" applyFont="1" applyFill="1" applyBorder="1" applyAlignment="1">
      <alignment horizontal="right" vertical="center"/>
    </xf>
    <xf numFmtId="0" fontId="15" fillId="11" borderId="7" xfId="0" applyFont="1" applyFill="1" applyBorder="1" applyAlignment="1">
      <alignment vertical="center"/>
    </xf>
    <xf numFmtId="0" fontId="15" fillId="11" borderId="35" xfId="0" applyFont="1" applyFill="1" applyBorder="1" applyAlignment="1">
      <alignment vertical="center"/>
    </xf>
    <xf numFmtId="171" fontId="11" fillId="11" borderId="35" xfId="19" applyNumberFormat="1" applyFont="1" applyFill="1" applyBorder="1" applyAlignment="1">
      <alignment vertical="center"/>
    </xf>
    <xf numFmtId="0" fontId="16" fillId="11" borderId="35" xfId="19" applyFont="1" applyFill="1" applyBorder="1" applyAlignment="1">
      <alignment horizontal="right" vertical="center"/>
    </xf>
    <xf numFmtId="0" fontId="11" fillId="11" borderId="26" xfId="19" applyFont="1" applyFill="1" applyBorder="1" applyAlignment="1">
      <alignment vertical="center"/>
    </xf>
    <xf numFmtId="17" fontId="17" fillId="11" borderId="35" xfId="19" applyNumberFormat="1" applyFont="1" applyFill="1" applyBorder="1" applyAlignment="1">
      <alignment vertical="center" wrapText="1"/>
    </xf>
    <xf numFmtId="17" fontId="17" fillId="11" borderId="36" xfId="19" applyNumberFormat="1" applyFont="1" applyFill="1" applyBorder="1" applyAlignment="1">
      <alignment vertical="center" wrapText="1"/>
    </xf>
    <xf numFmtId="1" fontId="11" fillId="11" borderId="25" xfId="19" applyNumberFormat="1" applyFont="1" applyFill="1" applyBorder="1" applyAlignment="1">
      <alignment vertical="center"/>
    </xf>
    <xf numFmtId="1" fontId="11" fillId="11" borderId="2" xfId="19" applyNumberFormat="1" applyFont="1" applyFill="1" applyBorder="1" applyAlignment="1">
      <alignment vertical="center"/>
    </xf>
    <xf numFmtId="0" fontId="16" fillId="25" borderId="26" xfId="19" applyFont="1" applyFill="1" applyBorder="1" applyAlignment="1">
      <alignment horizontal="center" vertical="center"/>
    </xf>
    <xf numFmtId="0" fontId="18" fillId="11" borderId="25" xfId="19" applyFont="1" applyFill="1" applyBorder="1" applyAlignment="1">
      <alignment horizontal="left" vertical="center"/>
    </xf>
    <xf numFmtId="1" fontId="17" fillId="11" borderId="26" xfId="19" applyNumberFormat="1" applyFont="1" applyFill="1" applyBorder="1" applyAlignment="1">
      <alignment vertical="center"/>
    </xf>
    <xf numFmtId="1" fontId="18" fillId="11" borderId="26" xfId="19" applyNumberFormat="1" applyFont="1" applyFill="1" applyBorder="1" applyAlignment="1">
      <alignment horizontal="right" vertical="center"/>
    </xf>
    <xf numFmtId="0" fontId="17" fillId="11" borderId="26" xfId="19" applyFont="1" applyFill="1" applyBorder="1" applyAlignment="1">
      <alignment horizontal="left" vertical="center"/>
    </xf>
    <xf numFmtId="0" fontId="18" fillId="11" borderId="0" xfId="0" applyFont="1" applyFill="1" applyAlignment="1">
      <alignment horizontal="right" vertical="center"/>
    </xf>
    <xf numFmtId="0" fontId="17" fillId="11" borderId="0" xfId="0" applyFont="1" applyFill="1" applyAlignment="1">
      <alignment vertical="center"/>
    </xf>
    <xf numFmtId="0" fontId="17" fillId="11" borderId="35" xfId="19" applyFont="1" applyFill="1" applyBorder="1" applyAlignment="1">
      <alignment vertical="center" wrapText="1"/>
    </xf>
    <xf numFmtId="0" fontId="18" fillId="25" borderId="92" xfId="19" applyFont="1" applyFill="1" applyBorder="1" applyAlignment="1">
      <alignment horizontal="right" vertical="center"/>
    </xf>
    <xf numFmtId="0" fontId="17" fillId="11" borderId="92" xfId="19" applyFont="1" applyFill="1" applyBorder="1" applyAlignment="1">
      <alignment vertical="center"/>
    </xf>
    <xf numFmtId="0" fontId="18" fillId="11" borderId="92" xfId="19" applyFont="1" applyFill="1" applyBorder="1" applyAlignment="1">
      <alignment horizontal="right" vertical="center"/>
    </xf>
    <xf numFmtId="0" fontId="17" fillId="2" borderId="34" xfId="22" applyFont="1" applyFill="1" applyBorder="1" applyAlignment="1">
      <alignment vertical="center"/>
    </xf>
    <xf numFmtId="0" fontId="17" fillId="2" borderId="20" xfId="22" applyFont="1" applyFill="1" applyBorder="1" applyAlignment="1">
      <alignment vertical="center"/>
    </xf>
    <xf numFmtId="0" fontId="17" fillId="2" borderId="22" xfId="22" applyFont="1" applyFill="1" applyBorder="1" applyAlignment="1">
      <alignment vertical="center"/>
    </xf>
    <xf numFmtId="0" fontId="20" fillId="11" borderId="0" xfId="32" applyFont="1" applyFill="1" applyAlignment="1">
      <alignment horizontal="right" vertical="center" wrapText="1"/>
    </xf>
    <xf numFmtId="0" fontId="34" fillId="11" borderId="0" xfId="32" applyFont="1" applyFill="1" applyAlignment="1">
      <alignment vertical="center"/>
    </xf>
    <xf numFmtId="0" fontId="19" fillId="19" borderId="94" xfId="32" applyFont="1" applyFill="1" applyBorder="1" applyAlignment="1">
      <alignment horizontal="center" vertical="center" wrapText="1"/>
    </xf>
    <xf numFmtId="0" fontId="19" fillId="19" borderId="95" xfId="32" applyFont="1" applyFill="1" applyBorder="1" applyAlignment="1">
      <alignment horizontal="center" vertical="center" wrapText="1"/>
    </xf>
    <xf numFmtId="0" fontId="19" fillId="19" borderId="96" xfId="32" applyFont="1" applyFill="1" applyBorder="1" applyAlignment="1">
      <alignment horizontal="center" vertical="center" wrapText="1"/>
    </xf>
    <xf numFmtId="0" fontId="19" fillId="19" borderId="97" xfId="32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top" wrapText="1"/>
    </xf>
    <xf numFmtId="0" fontId="16" fillId="4" borderId="19" xfId="0" applyFont="1" applyFill="1" applyBorder="1" applyAlignment="1">
      <alignment horizontal="left" vertical="top" wrapText="1"/>
    </xf>
    <xf numFmtId="171" fontId="17" fillId="11" borderId="26" xfId="19" applyNumberFormat="1" applyFont="1" applyFill="1" applyBorder="1" applyAlignment="1">
      <alignment horizontal="center" vertical="center"/>
    </xf>
    <xf numFmtId="171" fontId="17" fillId="11" borderId="4" xfId="19" applyNumberFormat="1" applyFont="1" applyFill="1" applyBorder="1" applyAlignment="1">
      <alignment horizontal="center" vertical="center"/>
    </xf>
    <xf numFmtId="0" fontId="17" fillId="11" borderId="35" xfId="19" applyFont="1" applyFill="1" applyBorder="1" applyAlignment="1">
      <alignment horizontal="left" vertical="center" wrapText="1"/>
    </xf>
    <xf numFmtId="17" fontId="17" fillId="11" borderId="35" xfId="19" applyNumberFormat="1" applyFont="1" applyFill="1" applyBorder="1" applyAlignment="1">
      <alignment horizontal="center" vertical="center" wrapText="1"/>
    </xf>
    <xf numFmtId="17" fontId="17" fillId="11" borderId="36" xfId="19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left" vertical="top" wrapText="1"/>
    </xf>
    <xf numFmtId="0" fontId="26" fillId="3" borderId="0" xfId="32" applyFont="1" applyFill="1" applyAlignment="1">
      <alignment horizontal="center" wrapText="1"/>
    </xf>
    <xf numFmtId="0" fontId="5" fillId="0" borderId="0" xfId="32"/>
    <xf numFmtId="0" fontId="26" fillId="3" borderId="19" xfId="32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horizontal="left" vertical="top" wrapText="1"/>
    </xf>
    <xf numFmtId="4" fontId="10" fillId="3" borderId="0" xfId="0" applyNumberFormat="1" applyFont="1" applyFill="1" applyAlignment="1">
      <alignment horizontal="right" vertical="top" wrapText="1"/>
    </xf>
    <xf numFmtId="0" fontId="13" fillId="12" borderId="0" xfId="8" applyFont="1" applyFill="1" applyAlignment="1" applyProtection="1">
      <alignment horizontal="center" vertical="center" wrapText="1"/>
      <protection locked="0"/>
    </xf>
    <xf numFmtId="0" fontId="11" fillId="10" borderId="67" xfId="26" applyFont="1" applyFill="1" applyBorder="1" applyAlignment="1" applyProtection="1">
      <alignment horizontal="left" vertical="center" wrapText="1"/>
      <protection locked="0"/>
    </xf>
    <xf numFmtId="0" fontId="11" fillId="10" borderId="68" xfId="26" applyFont="1" applyFill="1" applyBorder="1" applyAlignment="1" applyProtection="1">
      <alignment horizontal="left" vertical="center" wrapText="1"/>
      <protection locked="0"/>
    </xf>
    <xf numFmtId="0" fontId="10" fillId="22" borderId="76" xfId="8" applyFont="1" applyFill="1" applyBorder="1" applyAlignment="1" applyProtection="1">
      <alignment horizontal="center" vertical="center" wrapText="1"/>
      <protection locked="0"/>
    </xf>
    <xf numFmtId="0" fontId="10" fillId="22" borderId="77" xfId="8" applyFont="1" applyFill="1" applyBorder="1" applyAlignment="1" applyProtection="1">
      <alignment horizontal="center" vertical="center" wrapText="1"/>
      <protection locked="0"/>
    </xf>
    <xf numFmtId="0" fontId="10" fillId="22" borderId="79" xfId="8" applyFont="1" applyFill="1" applyBorder="1" applyAlignment="1" applyProtection="1">
      <alignment horizontal="center" vertical="center" wrapText="1"/>
      <protection locked="0"/>
    </xf>
    <xf numFmtId="0" fontId="10" fillId="22" borderId="82" xfId="8" applyFont="1" applyFill="1" applyBorder="1" applyAlignment="1" applyProtection="1">
      <alignment horizontal="center" vertical="center" wrapText="1"/>
      <protection locked="0"/>
    </xf>
    <xf numFmtId="0" fontId="10" fillId="22" borderId="80" xfId="8" applyFont="1" applyFill="1" applyBorder="1" applyAlignment="1" applyProtection="1">
      <alignment horizontal="center" vertical="center" wrapText="1"/>
      <protection locked="0"/>
    </xf>
    <xf numFmtId="0" fontId="10" fillId="22" borderId="83" xfId="8" applyFont="1" applyFill="1" applyBorder="1" applyAlignment="1" applyProtection="1">
      <alignment horizontal="center" vertical="center" wrapText="1"/>
      <protection locked="0"/>
    </xf>
    <xf numFmtId="0" fontId="10" fillId="22" borderId="81" xfId="8" applyFont="1" applyFill="1" applyBorder="1" applyAlignment="1" applyProtection="1">
      <alignment horizontal="center" vertical="center" wrapText="1"/>
      <protection locked="0"/>
    </xf>
    <xf numFmtId="0" fontId="10" fillId="22" borderId="29" xfId="8" applyFont="1" applyFill="1" applyBorder="1" applyAlignment="1" applyProtection="1">
      <alignment horizontal="center" vertical="center" wrapText="1"/>
      <protection locked="0"/>
    </xf>
    <xf numFmtId="0" fontId="10" fillId="22" borderId="84" xfId="8" applyFont="1" applyFill="1" applyBorder="1" applyAlignment="1" applyProtection="1">
      <alignment horizontal="center" vertical="center" wrapText="1"/>
      <protection locked="0"/>
    </xf>
    <xf numFmtId="0" fontId="10" fillId="22" borderId="85" xfId="8" applyFont="1" applyFill="1" applyBorder="1" applyAlignment="1" applyProtection="1">
      <alignment horizontal="center" vertical="center" wrapText="1"/>
      <protection locked="0"/>
    </xf>
    <xf numFmtId="0" fontId="12" fillId="12" borderId="0" xfId="8" applyFont="1" applyFill="1" applyAlignment="1" applyProtection="1">
      <alignment horizontal="left" vertical="center" wrapText="1"/>
      <protection locked="0"/>
    </xf>
    <xf numFmtId="0" fontId="16" fillId="11" borderId="0" xfId="0" applyFont="1" applyFill="1" applyAlignment="1" applyProtection="1">
      <alignment horizontal="right" vertical="center" wrapText="1"/>
      <protection locked="0"/>
    </xf>
    <xf numFmtId="0" fontId="16" fillId="21" borderId="69" xfId="26" applyFont="1" applyFill="1" applyBorder="1" applyAlignment="1" applyProtection="1">
      <alignment horizontal="center" vertical="center" wrapText="1"/>
      <protection locked="0"/>
    </xf>
    <xf numFmtId="0" fontId="16" fillId="21" borderId="68" xfId="26" applyFont="1" applyFill="1" applyBorder="1" applyAlignment="1" applyProtection="1">
      <alignment horizontal="center" vertical="center" wrapText="1"/>
      <protection locked="0"/>
    </xf>
    <xf numFmtId="0" fontId="16" fillId="21" borderId="70" xfId="26" applyFont="1" applyFill="1" applyBorder="1" applyAlignment="1" applyProtection="1">
      <alignment horizontal="center" vertical="center" wrapText="1"/>
      <protection locked="0"/>
    </xf>
    <xf numFmtId="174" fontId="12" fillId="0" borderId="67" xfId="1" applyNumberFormat="1" applyFont="1" applyBorder="1" applyAlignment="1" applyProtection="1">
      <alignment horizontal="center" vertical="center"/>
      <protection locked="0"/>
    </xf>
    <xf numFmtId="174" fontId="12" fillId="0" borderId="70" xfId="1" applyNumberFormat="1" applyFont="1" applyBorder="1" applyAlignment="1" applyProtection="1">
      <alignment horizontal="center" vertical="center"/>
      <protection locked="0"/>
    </xf>
    <xf numFmtId="0" fontId="11" fillId="10" borderId="66" xfId="26" applyFont="1" applyFill="1" applyBorder="1" applyAlignment="1" applyProtection="1">
      <alignment horizontal="left" vertical="center" wrapText="1"/>
      <protection locked="0"/>
    </xf>
    <xf numFmtId="0" fontId="11" fillId="10" borderId="0" xfId="26" applyFont="1" applyFill="1" applyAlignment="1" applyProtection="1">
      <alignment horizontal="left" vertical="center" wrapText="1"/>
      <protection locked="0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0" borderId="67" xfId="26" applyFont="1" applyFill="1" applyBorder="1" applyAlignment="1" applyProtection="1">
      <alignment horizontal="left" vertical="center"/>
      <protection locked="0"/>
    </xf>
    <xf numFmtId="0" fontId="11" fillId="10" borderId="68" xfId="26" applyFont="1" applyFill="1" applyBorder="1" applyAlignment="1" applyProtection="1">
      <alignment horizontal="left" vertical="center"/>
      <protection locked="0"/>
    </xf>
    <xf numFmtId="174" fontId="12" fillId="0" borderId="72" xfId="1" applyNumberFormat="1" applyFont="1" applyBorder="1" applyAlignment="1" applyProtection="1">
      <alignment horizontal="center" vertical="center"/>
      <protection locked="0"/>
    </xf>
    <xf numFmtId="174" fontId="12" fillId="0" borderId="74" xfId="1" applyNumberFormat="1" applyFont="1" applyBorder="1" applyAlignment="1" applyProtection="1">
      <alignment horizontal="center" vertical="center"/>
      <protection locked="0"/>
    </xf>
    <xf numFmtId="0" fontId="16" fillId="21" borderId="75" xfId="26" applyFont="1" applyFill="1" applyBorder="1" applyAlignment="1" applyProtection="1">
      <alignment horizontal="center" vertical="center" wrapText="1"/>
      <protection locked="0"/>
    </xf>
    <xf numFmtId="0" fontId="16" fillId="21" borderId="76" xfId="26" applyFont="1" applyFill="1" applyBorder="1" applyAlignment="1" applyProtection="1">
      <alignment horizontal="center" vertical="center" wrapText="1"/>
      <protection locked="0"/>
    </xf>
    <xf numFmtId="0" fontId="16" fillId="21" borderId="77" xfId="26" applyFont="1" applyFill="1" applyBorder="1" applyAlignment="1" applyProtection="1">
      <alignment horizontal="center" vertical="center" wrapText="1"/>
      <protection locked="0"/>
    </xf>
    <xf numFmtId="0" fontId="11" fillId="10" borderId="78" xfId="26" applyFont="1" applyFill="1" applyBorder="1" applyAlignment="1" applyProtection="1">
      <alignment horizontal="center" vertical="center" wrapText="1"/>
      <protection locked="0"/>
    </xf>
    <xf numFmtId="0" fontId="11" fillId="10" borderId="73" xfId="26" applyFont="1" applyFill="1" applyBorder="1" applyAlignment="1" applyProtection="1">
      <alignment horizontal="center" vertical="center" wrapText="1"/>
      <protection locked="0"/>
    </xf>
    <xf numFmtId="0" fontId="11" fillId="10" borderId="74" xfId="26" applyFont="1" applyFill="1" applyBorder="1" applyAlignment="1" applyProtection="1">
      <alignment horizontal="center" vertical="center" wrapText="1"/>
      <protection locked="0"/>
    </xf>
    <xf numFmtId="0" fontId="11" fillId="10" borderId="72" xfId="26" applyFont="1" applyFill="1" applyBorder="1" applyAlignment="1" applyProtection="1">
      <alignment horizontal="left" vertical="center" wrapText="1"/>
      <protection locked="0"/>
    </xf>
    <xf numFmtId="0" fontId="11" fillId="10" borderId="73" xfId="26" applyFont="1" applyFill="1" applyBorder="1" applyAlignment="1" applyProtection="1">
      <alignment horizontal="left" vertical="center" wrapText="1"/>
      <protection locked="0"/>
    </xf>
    <xf numFmtId="0" fontId="19" fillId="2" borderId="34" xfId="26" applyFont="1" applyFill="1" applyBorder="1" applyAlignment="1">
      <alignment horizontal="center" vertical="center" wrapText="1"/>
    </xf>
    <xf numFmtId="0" fontId="19" fillId="2" borderId="29" xfId="26" applyFont="1" applyFill="1" applyBorder="1" applyAlignment="1">
      <alignment horizontal="center" vertical="center" wrapText="1"/>
    </xf>
    <xf numFmtId="0" fontId="19" fillId="2" borderId="30" xfId="26" applyFont="1" applyFill="1" applyBorder="1" applyAlignment="1">
      <alignment horizontal="center" vertical="center" wrapText="1"/>
    </xf>
    <xf numFmtId="0" fontId="19" fillId="2" borderId="20" xfId="26" applyFont="1" applyFill="1" applyBorder="1" applyAlignment="1">
      <alignment horizontal="center" vertical="center" wrapText="1"/>
    </xf>
    <xf numFmtId="0" fontId="19" fillId="2" borderId="0" xfId="26" applyFont="1" applyFill="1" applyAlignment="1">
      <alignment horizontal="center" vertical="center" wrapText="1"/>
    </xf>
    <xf numFmtId="0" fontId="19" fillId="2" borderId="21" xfId="26" applyFont="1" applyFill="1" applyBorder="1" applyAlignment="1">
      <alignment horizontal="center" vertical="center" wrapText="1"/>
    </xf>
    <xf numFmtId="0" fontId="19" fillId="2" borderId="22" xfId="26" applyFont="1" applyFill="1" applyBorder="1" applyAlignment="1">
      <alignment horizontal="center" vertical="center" wrapText="1"/>
    </xf>
    <xf numFmtId="0" fontId="19" fillId="2" borderId="23" xfId="26" applyFont="1" applyFill="1" applyBorder="1" applyAlignment="1">
      <alignment horizontal="center" vertical="center" wrapText="1"/>
    </xf>
    <xf numFmtId="0" fontId="19" fillId="2" borderId="24" xfId="26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right" vertical="center"/>
    </xf>
    <xf numFmtId="0" fontId="22" fillId="13" borderId="16" xfId="25" applyFont="1" applyFill="1" applyBorder="1" applyAlignment="1">
      <alignment horizontal="center" vertical="center" wrapText="1"/>
    </xf>
    <xf numFmtId="0" fontId="22" fillId="13" borderId="17" xfId="25" applyFont="1" applyFill="1" applyBorder="1" applyAlignment="1">
      <alignment horizontal="center" vertical="center" wrapText="1"/>
    </xf>
    <xf numFmtId="0" fontId="22" fillId="13" borderId="9" xfId="25" applyFont="1" applyFill="1" applyBorder="1" applyAlignment="1">
      <alignment horizontal="center" vertical="center" wrapText="1"/>
    </xf>
    <xf numFmtId="0" fontId="21" fillId="14" borderId="39" xfId="26" applyFont="1" applyFill="1" applyBorder="1" applyAlignment="1">
      <alignment horizontal="center" vertical="center" wrapText="1"/>
    </xf>
    <xf numFmtId="0" fontId="22" fillId="13" borderId="15" xfId="25" applyFont="1" applyFill="1" applyBorder="1" applyAlignment="1">
      <alignment horizontal="center" vertical="center" wrapText="1"/>
    </xf>
    <xf numFmtId="0" fontId="22" fillId="13" borderId="31" xfId="25" applyFont="1" applyFill="1" applyBorder="1" applyAlignment="1">
      <alignment horizontal="center" vertical="center" wrapText="1"/>
    </xf>
    <xf numFmtId="0" fontId="22" fillId="13" borderId="8" xfId="25" applyFont="1" applyFill="1" applyBorder="1" applyAlignment="1">
      <alignment horizontal="center" vertical="center" wrapText="1"/>
    </xf>
    <xf numFmtId="17" fontId="17" fillId="11" borderId="92" xfId="19" applyNumberFormat="1" applyFont="1" applyFill="1" applyBorder="1" applyAlignment="1">
      <alignment horizontal="center" vertical="center"/>
    </xf>
    <xf numFmtId="17" fontId="17" fillId="11" borderId="93" xfId="19" applyNumberFormat="1" applyFont="1" applyFill="1" applyBorder="1" applyAlignment="1">
      <alignment horizontal="center" vertical="center"/>
    </xf>
    <xf numFmtId="0" fontId="17" fillId="11" borderId="36" xfId="19" applyFont="1" applyFill="1" applyBorder="1" applyAlignment="1">
      <alignment horizontal="left" vertical="center" wrapText="1"/>
    </xf>
    <xf numFmtId="0" fontId="17" fillId="2" borderId="37" xfId="22" applyFont="1" applyFill="1" applyBorder="1" applyAlignment="1">
      <alignment horizontal="center" vertical="center"/>
    </xf>
    <xf numFmtId="0" fontId="17" fillId="2" borderId="17" xfId="22" applyFont="1" applyFill="1" applyBorder="1" applyAlignment="1">
      <alignment horizontal="center" vertical="center"/>
    </xf>
    <xf numFmtId="0" fontId="17" fillId="2" borderId="10" xfId="22" applyFont="1" applyFill="1" applyBorder="1" applyAlignment="1">
      <alignment horizontal="center" vertical="center"/>
    </xf>
    <xf numFmtId="0" fontId="17" fillId="2" borderId="38" xfId="22" applyFont="1" applyFill="1" applyBorder="1" applyAlignment="1">
      <alignment horizontal="center" vertical="center"/>
    </xf>
    <xf numFmtId="0" fontId="21" fillId="14" borderId="40" xfId="26" applyFont="1" applyFill="1" applyBorder="1" applyAlignment="1">
      <alignment horizontal="center" vertical="center" wrapText="1"/>
    </xf>
    <xf numFmtId="0" fontId="21" fillId="14" borderId="41" xfId="26" applyFont="1" applyFill="1" applyBorder="1" applyAlignment="1">
      <alignment horizontal="center" vertical="center" wrapText="1"/>
    </xf>
    <xf numFmtId="0" fontId="21" fillId="14" borderId="42" xfId="26" applyFont="1" applyFill="1" applyBorder="1" applyAlignment="1">
      <alignment horizontal="center" vertical="center" wrapText="1"/>
    </xf>
    <xf numFmtId="17" fontId="17" fillId="11" borderId="26" xfId="19" applyNumberFormat="1" applyFont="1" applyFill="1" applyBorder="1" applyAlignment="1">
      <alignment horizontal="center" vertical="center"/>
    </xf>
    <xf numFmtId="17" fontId="17" fillId="11" borderId="4" xfId="19" applyNumberFormat="1" applyFont="1" applyFill="1" applyBorder="1" applyAlignment="1">
      <alignment horizontal="center" vertical="center"/>
    </xf>
    <xf numFmtId="0" fontId="17" fillId="2" borderId="34" xfId="22" applyFont="1" applyFill="1" applyBorder="1" applyAlignment="1">
      <alignment horizontal="center" vertical="center"/>
    </xf>
    <xf numFmtId="0" fontId="17" fillId="2" borderId="29" xfId="22" applyFont="1" applyFill="1" applyBorder="1" applyAlignment="1">
      <alignment horizontal="center" vertical="center"/>
    </xf>
    <xf numFmtId="0" fontId="17" fillId="2" borderId="30" xfId="22" applyFont="1" applyFill="1" applyBorder="1" applyAlignment="1">
      <alignment horizontal="center" vertical="center"/>
    </xf>
    <xf numFmtId="0" fontId="17" fillId="2" borderId="20" xfId="22" applyFont="1" applyFill="1" applyBorder="1" applyAlignment="1">
      <alignment horizontal="center" vertical="center"/>
    </xf>
    <xf numFmtId="0" fontId="17" fillId="2" borderId="0" xfId="22" applyFont="1" applyFill="1" applyAlignment="1">
      <alignment horizontal="center" vertical="center"/>
    </xf>
    <xf numFmtId="0" fontId="17" fillId="2" borderId="21" xfId="22" applyFont="1" applyFill="1" applyBorder="1" applyAlignment="1">
      <alignment horizontal="center" vertical="center"/>
    </xf>
    <xf numFmtId="0" fontId="17" fillId="2" borderId="22" xfId="22" applyFont="1" applyFill="1" applyBorder="1" applyAlignment="1">
      <alignment horizontal="center" vertical="center"/>
    </xf>
    <xf numFmtId="0" fontId="17" fillId="2" borderId="23" xfId="22" applyFont="1" applyFill="1" applyBorder="1" applyAlignment="1">
      <alignment horizontal="center" vertical="center"/>
    </xf>
    <xf numFmtId="0" fontId="17" fillId="2" borderId="24" xfId="22" applyFont="1" applyFill="1" applyBorder="1" applyAlignment="1">
      <alignment horizontal="center" vertical="center"/>
    </xf>
    <xf numFmtId="0" fontId="23" fillId="13" borderId="16" xfId="25" applyFont="1" applyFill="1" applyBorder="1" applyAlignment="1">
      <alignment horizontal="center" vertical="center" wrapText="1"/>
    </xf>
    <xf numFmtId="0" fontId="23" fillId="13" borderId="8" xfId="25" applyFont="1" applyFill="1" applyBorder="1" applyAlignment="1">
      <alignment horizontal="center" vertical="center" wrapText="1"/>
    </xf>
    <xf numFmtId="0" fontId="23" fillId="13" borderId="17" xfId="25" applyFont="1" applyFill="1" applyBorder="1" applyAlignment="1">
      <alignment horizontal="center" vertical="center" wrapText="1"/>
    </xf>
    <xf numFmtId="0" fontId="23" fillId="13" borderId="9" xfId="25" applyFont="1" applyFill="1" applyBorder="1" applyAlignment="1">
      <alignment horizontal="center" vertical="center" wrapText="1"/>
    </xf>
    <xf numFmtId="0" fontId="19" fillId="2" borderId="37" xfId="26" applyFont="1" applyFill="1" applyBorder="1" applyAlignment="1">
      <alignment horizontal="center" vertical="center" wrapText="1"/>
    </xf>
    <xf numFmtId="0" fontId="19" fillId="2" borderId="17" xfId="26" applyFont="1" applyFill="1" applyBorder="1" applyAlignment="1">
      <alignment horizontal="center" vertical="center" wrapText="1"/>
    </xf>
    <xf numFmtId="0" fontId="19" fillId="2" borderId="10" xfId="26" applyFont="1" applyFill="1" applyBorder="1" applyAlignment="1">
      <alignment horizontal="center" vertical="center" wrapText="1"/>
    </xf>
    <xf numFmtId="0" fontId="19" fillId="2" borderId="38" xfId="26" applyFont="1" applyFill="1" applyBorder="1" applyAlignment="1">
      <alignment horizontal="center" vertical="center" wrapText="1"/>
    </xf>
    <xf numFmtId="0" fontId="23" fillId="13" borderId="15" xfId="25" applyFont="1" applyFill="1" applyBorder="1" applyAlignment="1">
      <alignment horizontal="center" vertical="center" wrapText="1"/>
    </xf>
    <xf numFmtId="0" fontId="23" fillId="13" borderId="31" xfId="25" applyFont="1" applyFill="1" applyBorder="1" applyAlignment="1">
      <alignment horizontal="center" vertical="center" wrapText="1"/>
    </xf>
    <xf numFmtId="0" fontId="21" fillId="14" borderId="34" xfId="26" applyFont="1" applyFill="1" applyBorder="1" applyAlignment="1">
      <alignment horizontal="center" vertical="center" wrapText="1"/>
    </xf>
    <xf numFmtId="0" fontId="21" fillId="14" borderId="29" xfId="26" applyFont="1" applyFill="1" applyBorder="1" applyAlignment="1">
      <alignment horizontal="center" vertical="center" wrapText="1"/>
    </xf>
    <xf numFmtId="0" fontId="21" fillId="14" borderId="30" xfId="26" applyFont="1" applyFill="1" applyBorder="1" applyAlignment="1">
      <alignment horizontal="center" vertical="center" wrapText="1"/>
    </xf>
    <xf numFmtId="0" fontId="11" fillId="17" borderId="0" xfId="0" applyFont="1" applyFill="1" applyAlignment="1">
      <alignment horizontal="center" vertical="center" wrapText="1"/>
    </xf>
    <xf numFmtId="0" fontId="25" fillId="14" borderId="40" xfId="26" applyFont="1" applyFill="1" applyBorder="1" applyAlignment="1">
      <alignment horizontal="center" vertical="center" wrapText="1"/>
    </xf>
    <xf numFmtId="0" fontId="25" fillId="14" borderId="41" xfId="26" applyFont="1" applyFill="1" applyBorder="1" applyAlignment="1">
      <alignment horizontal="center" vertical="center" wrapText="1"/>
    </xf>
    <xf numFmtId="0" fontId="25" fillId="14" borderId="42" xfId="26" applyFont="1" applyFill="1" applyBorder="1" applyAlignment="1">
      <alignment horizontal="center" vertical="center" wrapText="1"/>
    </xf>
    <xf numFmtId="0" fontId="9" fillId="15" borderId="4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7" xfId="0" applyFont="1" applyFill="1" applyBorder="1" applyAlignment="1">
      <alignment horizontal="center" vertical="center" wrapText="1"/>
    </xf>
    <xf numFmtId="0" fontId="9" fillId="15" borderId="51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52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9" fillId="15" borderId="53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1" fontId="17" fillId="11" borderId="26" xfId="19" applyNumberFormat="1" applyFont="1" applyFill="1" applyBorder="1" applyAlignment="1">
      <alignment horizontal="left" vertical="center"/>
    </xf>
    <xf numFmtId="171" fontId="17" fillId="11" borderId="4" xfId="19" applyNumberFormat="1" applyFont="1" applyFill="1" applyBorder="1" applyAlignment="1">
      <alignment horizontal="left" vertical="center"/>
    </xf>
    <xf numFmtId="1" fontId="11" fillId="11" borderId="62" xfId="19" applyNumberFormat="1" applyFont="1" applyFill="1" applyBorder="1" applyAlignment="1">
      <alignment horizontal="left" vertical="center"/>
    </xf>
    <xf numFmtId="1" fontId="11" fillId="11" borderId="88" xfId="19" applyNumberFormat="1" applyFont="1" applyFill="1" applyBorder="1" applyAlignment="1">
      <alignment horizontal="left" vertical="center"/>
    </xf>
    <xf numFmtId="0" fontId="11" fillId="11" borderId="62" xfId="19" applyFont="1" applyFill="1" applyBorder="1" applyAlignment="1">
      <alignment horizontal="left" vertical="center"/>
    </xf>
    <xf numFmtId="171" fontId="11" fillId="11" borderId="35" xfId="19" applyNumberFormat="1" applyFont="1" applyFill="1" applyBorder="1" applyAlignment="1">
      <alignment horizontal="left" vertical="center"/>
    </xf>
    <xf numFmtId="170" fontId="17" fillId="11" borderId="26" xfId="0" applyNumberFormat="1" applyFont="1" applyFill="1" applyBorder="1" applyAlignment="1">
      <alignment horizontal="left" vertical="center"/>
    </xf>
    <xf numFmtId="0" fontId="33" fillId="20" borderId="34" xfId="0" applyFont="1" applyFill="1" applyBorder="1" applyAlignment="1">
      <alignment horizontal="center" vertical="center"/>
    </xf>
    <xf numFmtId="0" fontId="33" fillId="20" borderId="29" xfId="0" applyFont="1" applyFill="1" applyBorder="1" applyAlignment="1">
      <alignment horizontal="center" vertical="center"/>
    </xf>
    <xf numFmtId="0" fontId="33" fillId="20" borderId="30" xfId="0" applyFont="1" applyFill="1" applyBorder="1" applyAlignment="1">
      <alignment horizontal="center" vertical="center"/>
    </xf>
    <xf numFmtId="0" fontId="33" fillId="20" borderId="22" xfId="0" applyFont="1" applyFill="1" applyBorder="1" applyAlignment="1">
      <alignment horizontal="center" vertical="center"/>
    </xf>
    <xf numFmtId="0" fontId="33" fillId="20" borderId="23" xfId="0" applyFont="1" applyFill="1" applyBorder="1" applyAlignment="1">
      <alignment horizontal="center" vertical="center"/>
    </xf>
    <xf numFmtId="0" fontId="33" fillId="20" borderId="24" xfId="0" applyFont="1" applyFill="1" applyBorder="1" applyAlignment="1">
      <alignment horizontal="center" vertical="center"/>
    </xf>
    <xf numFmtId="168" fontId="17" fillId="0" borderId="5" xfId="0" applyNumberFormat="1" applyFont="1" applyBorder="1" applyAlignment="1">
      <alignment horizontal="center" vertical="center" wrapText="1"/>
    </xf>
    <xf numFmtId="168" fontId="17" fillId="0" borderId="6" xfId="0" applyNumberFormat="1" applyFont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171" fontId="17" fillId="0" borderId="26" xfId="19" applyNumberFormat="1" applyFont="1" applyBorder="1" applyAlignment="1">
      <alignment horizontal="left" vertical="center"/>
    </xf>
    <xf numFmtId="171" fontId="17" fillId="0" borderId="4" xfId="19" applyNumberFormat="1" applyFont="1" applyBorder="1" applyAlignment="1">
      <alignment horizontal="left" vertical="center"/>
    </xf>
    <xf numFmtId="0" fontId="6" fillId="8" borderId="59" xfId="0" applyFont="1" applyFill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/>
    </xf>
    <xf numFmtId="168" fontId="17" fillId="0" borderId="56" xfId="0" applyNumberFormat="1" applyFont="1" applyBorder="1" applyAlignment="1">
      <alignment horizontal="center" vertical="center" wrapText="1"/>
    </xf>
    <xf numFmtId="168" fontId="17" fillId="0" borderId="57" xfId="0" applyNumberFormat="1" applyFont="1" applyBorder="1" applyAlignment="1">
      <alignment horizontal="center" vertical="center" wrapText="1"/>
    </xf>
    <xf numFmtId="0" fontId="36" fillId="0" borderId="9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24" fillId="0" borderId="28" xfId="33" applyFont="1" applyFill="1" applyBorder="1" applyAlignment="1">
      <alignment horizontal="center" vertical="center" wrapText="1"/>
    </xf>
    <xf numFmtId="168" fontId="11" fillId="0" borderId="28" xfId="0" applyNumberFormat="1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left" vertical="center"/>
    </xf>
    <xf numFmtId="165" fontId="12" fillId="0" borderId="28" xfId="1" applyFont="1" applyFill="1" applyBorder="1" applyAlignment="1">
      <alignment horizontal="center" vertical="center"/>
    </xf>
    <xf numFmtId="165" fontId="10" fillId="0" borderId="45" xfId="1" applyFont="1" applyFill="1" applyBorder="1" applyAlignment="1">
      <alignment horizontal="center" vertical="center"/>
    </xf>
    <xf numFmtId="49" fontId="11" fillId="0" borderId="65" xfId="0" applyNumberFormat="1" applyFont="1" applyFill="1" applyBorder="1" applyAlignment="1">
      <alignment horizontal="center" vertical="center" wrapText="1"/>
    </xf>
    <xf numFmtId="0" fontId="36" fillId="0" borderId="100" xfId="0" applyFont="1" applyFill="1" applyBorder="1" applyAlignment="1">
      <alignment horizontal="center" vertical="center"/>
    </xf>
    <xf numFmtId="165" fontId="10" fillId="0" borderId="32" xfId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 wrapText="1"/>
    </xf>
    <xf numFmtId="0" fontId="36" fillId="0" borderId="101" xfId="0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 wrapText="1"/>
    </xf>
    <xf numFmtId="169" fontId="11" fillId="0" borderId="54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69" fontId="11" fillId="0" borderId="33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 wrapText="1"/>
    </xf>
    <xf numFmtId="165" fontId="12" fillId="0" borderId="28" xfId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center" vertical="center" wrapText="1"/>
    </xf>
    <xf numFmtId="169" fontId="11" fillId="0" borderId="55" xfId="0" applyNumberFormat="1" applyFont="1" applyFill="1" applyBorder="1" applyAlignment="1">
      <alignment horizontal="center" vertical="center"/>
    </xf>
    <xf numFmtId="169" fontId="11" fillId="0" borderId="28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165" fontId="10" fillId="0" borderId="89" xfId="1" applyFont="1" applyFill="1" applyBorder="1" applyAlignment="1">
      <alignment horizontal="center" vertical="center"/>
    </xf>
    <xf numFmtId="165" fontId="10" fillId="0" borderId="90" xfId="1" applyFont="1" applyFill="1" applyBorder="1" applyAlignment="1">
      <alignment horizontal="center" vertical="center"/>
    </xf>
    <xf numFmtId="165" fontId="10" fillId="0" borderId="91" xfId="1" applyFont="1" applyFill="1" applyBorder="1" applyAlignment="1">
      <alignment horizontal="center" vertical="center"/>
    </xf>
    <xf numFmtId="169" fontId="11" fillId="0" borderId="98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vertical="center"/>
    </xf>
    <xf numFmtId="0" fontId="36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left" vertical="center" wrapText="1"/>
    </xf>
    <xf numFmtId="0" fontId="39" fillId="0" borderId="5" xfId="34" applyFont="1" applyFill="1" applyBorder="1" applyAlignment="1">
      <alignment horizontal="center" vertical="center" wrapText="1"/>
    </xf>
    <xf numFmtId="0" fontId="24" fillId="0" borderId="5" xfId="33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right" vertical="top" wrapText="1"/>
    </xf>
    <xf numFmtId="0" fontId="29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vertical="center"/>
    </xf>
    <xf numFmtId="17" fontId="29" fillId="0" borderId="16" xfId="0" applyNumberFormat="1" applyFont="1" applyFill="1" applyBorder="1" applyAlignment="1">
      <alignment horizontal="center" vertical="center" wrapText="1"/>
    </xf>
    <xf numFmtId="175" fontId="29" fillId="0" borderId="16" xfId="32" applyNumberFormat="1" applyFont="1" applyFill="1" applyBorder="1" applyAlignment="1">
      <alignment horizontal="center" vertical="center"/>
    </xf>
    <xf numFmtId="2" fontId="29" fillId="0" borderId="16" xfId="32" applyNumberFormat="1" applyFont="1" applyFill="1" applyBorder="1" applyAlignment="1">
      <alignment horizontal="center" vertical="center"/>
    </xf>
    <xf numFmtId="175" fontId="29" fillId="0" borderId="17" xfId="32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17" fontId="15" fillId="0" borderId="5" xfId="0" applyNumberFormat="1" applyFont="1" applyFill="1" applyBorder="1" applyAlignment="1">
      <alignment horizontal="center" vertical="center" wrapText="1"/>
    </xf>
    <xf numFmtId="175" fontId="29" fillId="0" borderId="5" xfId="32" applyNumberFormat="1" applyFont="1" applyFill="1" applyBorder="1" applyAlignment="1">
      <alignment horizontal="center" vertical="center"/>
    </xf>
    <xf numFmtId="2" fontId="29" fillId="0" borderId="5" xfId="32" applyNumberFormat="1" applyFont="1" applyFill="1" applyBorder="1" applyAlignment="1">
      <alignment horizontal="center" vertical="center"/>
    </xf>
    <xf numFmtId="175" fontId="29" fillId="0" borderId="6" xfId="32" applyNumberFormat="1" applyFont="1" applyFill="1" applyBorder="1" applyAlignment="1">
      <alignment horizontal="center" vertical="center"/>
    </xf>
    <xf numFmtId="17" fontId="29" fillId="0" borderId="5" xfId="32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/>
    </xf>
    <xf numFmtId="175" fontId="29" fillId="0" borderId="8" xfId="32" applyNumberFormat="1" applyFont="1" applyFill="1" applyBorder="1" applyAlignment="1">
      <alignment horizontal="center" vertical="center"/>
    </xf>
    <xf numFmtId="2" fontId="29" fillId="0" borderId="8" xfId="32" applyNumberFormat="1" applyFont="1" applyFill="1" applyBorder="1" applyAlignment="1">
      <alignment horizontal="center" vertical="center"/>
    </xf>
    <xf numFmtId="175" fontId="29" fillId="0" borderId="9" xfId="32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right" vertical="top" wrapText="1"/>
    </xf>
    <xf numFmtId="0" fontId="29" fillId="0" borderId="5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left" vertical="top" wrapText="1"/>
    </xf>
    <xf numFmtId="17" fontId="15" fillId="0" borderId="8" xfId="0" applyNumberFormat="1" applyFont="1" applyFill="1" applyBorder="1" applyAlignment="1">
      <alignment horizontal="center" vertical="center" wrapText="1"/>
    </xf>
    <xf numFmtId="177" fontId="29" fillId="0" borderId="5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177" fontId="15" fillId="0" borderId="8" xfId="0" applyNumberFormat="1" applyFont="1" applyFill="1" applyBorder="1" applyAlignment="1">
      <alignment horizontal="center" vertical="center" wrapText="1"/>
    </xf>
    <xf numFmtId="0" fontId="33" fillId="11" borderId="0" xfId="0" applyFont="1" applyFill="1" applyAlignment="1">
      <alignment horizontal="center" vertical="center" wrapText="1"/>
    </xf>
    <xf numFmtId="0" fontId="17" fillId="11" borderId="92" xfId="19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right" vertical="top" wrapText="1"/>
    </xf>
    <xf numFmtId="0" fontId="11" fillId="26" borderId="19" xfId="0" applyFont="1" applyFill="1" applyBorder="1" applyAlignment="1">
      <alignment horizontal="left" vertical="top" wrapText="1"/>
    </xf>
    <xf numFmtId="0" fontId="11" fillId="26" borderId="19" xfId="0" applyFont="1" applyFill="1" applyBorder="1" applyAlignment="1">
      <alignment horizontal="right" vertical="top" wrapText="1"/>
    </xf>
    <xf numFmtId="0" fontId="11" fillId="26" borderId="19" xfId="0" applyFont="1" applyFill="1" applyBorder="1" applyAlignment="1">
      <alignment horizontal="center" vertical="top" wrapText="1"/>
    </xf>
    <xf numFmtId="4" fontId="11" fillId="26" borderId="19" xfId="0" applyNumberFormat="1" applyFont="1" applyFill="1" applyBorder="1" applyAlignment="1">
      <alignment horizontal="right" vertical="top" wrapText="1"/>
    </xf>
    <xf numFmtId="166" fontId="11" fillId="26" borderId="19" xfId="0" applyNumberFormat="1" applyFont="1" applyFill="1" applyBorder="1" applyAlignment="1">
      <alignment horizontal="right" vertical="top" wrapText="1"/>
    </xf>
    <xf numFmtId="0" fontId="28" fillId="3" borderId="19" xfId="0" applyFont="1" applyFill="1" applyBorder="1" applyAlignment="1">
      <alignment horizontal="left" vertical="top" wrapText="1"/>
    </xf>
    <xf numFmtId="0" fontId="28" fillId="3" borderId="19" xfId="0" applyFont="1" applyFill="1" applyBorder="1" applyAlignment="1">
      <alignment horizontal="right" vertical="top" wrapText="1"/>
    </xf>
    <xf numFmtId="0" fontId="28" fillId="3" borderId="19" xfId="0" applyFont="1" applyFill="1" applyBorder="1" applyAlignment="1">
      <alignment horizontal="left" vertical="top" wrapText="1"/>
    </xf>
    <xf numFmtId="0" fontId="28" fillId="3" borderId="19" xfId="0" applyFont="1" applyFill="1" applyBorder="1" applyAlignment="1">
      <alignment horizontal="center" vertical="top" wrapText="1"/>
    </xf>
    <xf numFmtId="0" fontId="11" fillId="26" borderId="19" xfId="0" applyFont="1" applyFill="1" applyBorder="1" applyAlignment="1">
      <alignment horizontal="left" vertical="top" wrapText="1"/>
    </xf>
    <xf numFmtId="167" fontId="11" fillId="26" borderId="19" xfId="0" applyNumberFormat="1" applyFont="1" applyFill="1" applyBorder="1" applyAlignment="1">
      <alignment horizontal="right" vertical="top" wrapText="1"/>
    </xf>
    <xf numFmtId="0" fontId="12" fillId="7" borderId="19" xfId="0" applyFont="1" applyFill="1" applyBorder="1" applyAlignment="1">
      <alignment horizontal="left" vertical="top" wrapText="1"/>
    </xf>
    <xf numFmtId="0" fontId="12" fillId="7" borderId="19" xfId="0" applyFont="1" applyFill="1" applyBorder="1" applyAlignment="1">
      <alignment horizontal="right" vertical="top" wrapText="1"/>
    </xf>
    <xf numFmtId="0" fontId="12" fillId="7" borderId="19" xfId="0" applyFont="1" applyFill="1" applyBorder="1" applyAlignment="1">
      <alignment horizontal="left" vertical="top" wrapText="1"/>
    </xf>
    <xf numFmtId="0" fontId="12" fillId="7" borderId="19" xfId="0" applyFont="1" applyFill="1" applyBorder="1" applyAlignment="1">
      <alignment horizontal="center" vertical="top" wrapText="1"/>
    </xf>
    <xf numFmtId="167" fontId="12" fillId="7" borderId="19" xfId="0" applyNumberFormat="1" applyFont="1" applyFill="1" applyBorder="1" applyAlignment="1">
      <alignment horizontal="right" vertical="top" wrapText="1"/>
    </xf>
    <xf numFmtId="4" fontId="12" fillId="7" borderId="19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167" fontId="10" fillId="3" borderId="0" xfId="0" applyNumberFormat="1" applyFont="1" applyFill="1" applyAlignment="1">
      <alignment horizontal="right" vertical="top" wrapText="1"/>
    </xf>
    <xf numFmtId="0" fontId="11" fillId="26" borderId="27" xfId="0" applyFont="1" applyFill="1" applyBorder="1" applyAlignment="1">
      <alignment horizontal="left" vertical="top" wrapText="1"/>
    </xf>
    <xf numFmtId="0" fontId="12" fillId="6" borderId="19" xfId="0" applyFont="1" applyFill="1" applyBorder="1" applyAlignment="1">
      <alignment horizontal="left" vertical="top" wrapText="1"/>
    </xf>
    <xf numFmtId="0" fontId="12" fillId="6" borderId="19" xfId="0" applyFont="1" applyFill="1" applyBorder="1" applyAlignment="1">
      <alignment horizontal="right" vertical="top" wrapText="1"/>
    </xf>
    <xf numFmtId="0" fontId="12" fillId="6" borderId="19" xfId="0" applyFont="1" applyFill="1" applyBorder="1" applyAlignment="1">
      <alignment horizontal="left" vertical="top" wrapText="1"/>
    </xf>
    <xf numFmtId="0" fontId="12" fillId="6" borderId="19" xfId="0" applyFont="1" applyFill="1" applyBorder="1" applyAlignment="1">
      <alignment horizontal="center" vertical="top" wrapText="1"/>
    </xf>
    <xf numFmtId="167" fontId="12" fillId="6" borderId="19" xfId="0" applyNumberFormat="1" applyFont="1" applyFill="1" applyBorder="1" applyAlignment="1">
      <alignment horizontal="right" vertical="top" wrapText="1"/>
    </xf>
    <xf numFmtId="4" fontId="12" fillId="6" borderId="19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center" wrapText="1"/>
    </xf>
    <xf numFmtId="0" fontId="15" fillId="0" borderId="0" xfId="0" applyFont="1"/>
    <xf numFmtId="0" fontId="11" fillId="5" borderId="19" xfId="0" applyFont="1" applyFill="1" applyBorder="1" applyAlignment="1">
      <alignment horizontal="right" vertical="top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horizontal="center" vertical="top" wrapText="1"/>
    </xf>
    <xf numFmtId="4" fontId="11" fillId="5" borderId="19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0" fontId="19" fillId="19" borderId="102" xfId="32" applyFont="1" applyFill="1" applyBorder="1" applyAlignment="1">
      <alignment horizontal="center" vertical="center" wrapText="1"/>
    </xf>
    <xf numFmtId="0" fontId="19" fillId="19" borderId="93" xfId="32" applyFont="1" applyFill="1" applyBorder="1" applyAlignment="1">
      <alignment horizontal="center" vertical="center"/>
    </xf>
  </cellXfs>
  <cellStyles count="36">
    <cellStyle name="Excel Built-in Hyperlink" xfId="33" xr:uid="{14ADF528-5AFB-4E6E-92C5-0A4777FA7612}"/>
    <cellStyle name="Hiperlink" xfId="34" builtinId="8"/>
    <cellStyle name="Moeda" xfId="1" builtinId="4"/>
    <cellStyle name="Moeda 2" xfId="35" xr:uid="{8CD70106-F443-4229-9BB4-AE45DB7C44B6}"/>
    <cellStyle name="Normal" xfId="0" builtinId="0"/>
    <cellStyle name="Normal 10" xfId="3" xr:uid="{00000000-0005-0000-0000-000006000000}"/>
    <cellStyle name="Normal 11" xfId="32" xr:uid="{00000000-0005-0000-0000-00004C000000}"/>
    <cellStyle name="Normal 14" xfId="4" xr:uid="{00000000-0005-0000-0000-000007000000}"/>
    <cellStyle name="Normal 15" xfId="5" xr:uid="{00000000-0005-0000-0000-000008000000}"/>
    <cellStyle name="Normal 16" xfId="6" xr:uid="{00000000-0005-0000-0000-000009000000}"/>
    <cellStyle name="Normal 17" xfId="7" xr:uid="{00000000-0005-0000-0000-00000A000000}"/>
    <cellStyle name="Normal 2" xfId="8" xr:uid="{00000000-0005-0000-0000-00000B000000}"/>
    <cellStyle name="Normal 2 10" xfId="9" xr:uid="{00000000-0005-0000-0000-00000C000000}"/>
    <cellStyle name="Normal 2 11" xfId="10" xr:uid="{00000000-0005-0000-0000-00000D000000}"/>
    <cellStyle name="Normal 2 12" xfId="11" xr:uid="{00000000-0005-0000-0000-00000E000000}"/>
    <cellStyle name="Normal 2 13" xfId="12" xr:uid="{00000000-0005-0000-0000-00000F000000}"/>
    <cellStyle name="Normal 2 14" xfId="13" xr:uid="{00000000-0005-0000-0000-000010000000}"/>
    <cellStyle name="Normal 2 15" xfId="14" xr:uid="{00000000-0005-0000-0000-000011000000}"/>
    <cellStyle name="Normal 2 16" xfId="15" xr:uid="{00000000-0005-0000-0000-000012000000}"/>
    <cellStyle name="Normal 2 17" xfId="16" xr:uid="{00000000-0005-0000-0000-000013000000}"/>
    <cellStyle name="Normal 2 2" xfId="17" xr:uid="{00000000-0005-0000-0000-000014000000}"/>
    <cellStyle name="Normal 2 3" xfId="18" xr:uid="{00000000-0005-0000-0000-000015000000}"/>
    <cellStyle name="Normal 2 4" xfId="19" xr:uid="{00000000-0005-0000-0000-000016000000}"/>
    <cellStyle name="Normal 2 5" xfId="20" xr:uid="{00000000-0005-0000-0000-000017000000}"/>
    <cellStyle name="Normal 2 6" xfId="21" xr:uid="{00000000-0005-0000-0000-000018000000}"/>
    <cellStyle name="Normal 2 7" xfId="22" xr:uid="{00000000-0005-0000-0000-000019000000}"/>
    <cellStyle name="Normal 2 8" xfId="23" xr:uid="{00000000-0005-0000-0000-00001A000000}"/>
    <cellStyle name="Normal 2 9" xfId="24" xr:uid="{00000000-0005-0000-0000-00001B000000}"/>
    <cellStyle name="Normal 3" xfId="25" xr:uid="{00000000-0005-0000-0000-00001C000000}"/>
    <cellStyle name="Normal 4" xfId="26" xr:uid="{00000000-0005-0000-0000-00001D000000}"/>
    <cellStyle name="Normal 5" xfId="27" xr:uid="{00000000-0005-0000-0000-00001E000000}"/>
    <cellStyle name="Normal 6" xfId="28" xr:uid="{00000000-0005-0000-0000-00001F000000}"/>
    <cellStyle name="Normal 7" xfId="29" xr:uid="{00000000-0005-0000-0000-000020000000}"/>
    <cellStyle name="Normal 8" xfId="30" xr:uid="{00000000-0005-0000-0000-000021000000}"/>
    <cellStyle name="Normal 9" xfId="31" xr:uid="{00000000-0005-0000-0000-000022000000}"/>
    <cellStyle name="Porcentagem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7F3DF"/>
      <rgbColor rgb="FFD8ECF6"/>
      <rgbColor rgb="FF660066"/>
      <rgbColor rgb="FFFF8080"/>
      <rgbColor rgb="FF0066CC"/>
      <rgbColor rgb="FFD6D6D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DDDDDD"/>
      <rgbColor rgb="FFFAFAF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2360061</xdr:colOff>
      <xdr:row>0</xdr:row>
      <xdr:rowOff>22412</xdr:rowOff>
    </xdr:from>
    <xdr:to>
      <xdr:col>2</xdr:col>
      <xdr:colOff>3023347</xdr:colOff>
      <xdr:row>3</xdr:row>
      <xdr:rowOff>187801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893A48-9C70-4562-9FF3-1781D98A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" t="-87" r="-95" b="-87"/>
        <a:stretch>
          <a:fillRect/>
        </a:stretch>
      </xdr:blipFill>
      <xdr:spPr bwMode="auto">
        <a:xfrm>
          <a:off x="3579261" y="22412"/>
          <a:ext cx="663286" cy="73688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1410657</xdr:colOff>
      <xdr:row>37</xdr:row>
      <xdr:rowOff>129598</xdr:rowOff>
    </xdr:from>
    <xdr:to>
      <xdr:col>2</xdr:col>
      <xdr:colOff>4134877</xdr:colOff>
      <xdr:row>45</xdr:row>
      <xdr:rowOff>41711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4135424-FACF-4EDA-ABF3-CFE9CCC93B43}"/>
            </a:ext>
          </a:extLst>
        </xdr:cNvPr>
        <xdr:cNvGrpSpPr/>
      </xdr:nvGrpSpPr>
      <xdr:grpSpPr>
        <a:xfrm>
          <a:off x="3114574" y="8067098"/>
          <a:ext cx="2724220" cy="1436113"/>
          <a:chOff x="893639" y="10537643"/>
          <a:chExt cx="3527462" cy="1527968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9FE67ED2-48D5-4447-B874-ECA80D55FC8D}"/>
              </a:ext>
            </a:extLst>
          </xdr:cNvPr>
          <xdr:cNvSpPr>
            <a:spLocks/>
          </xdr:cNvSpPr>
        </xdr:nvSpPr>
        <xdr:spPr>
          <a:xfrm>
            <a:off x="1122625" y="10537643"/>
            <a:ext cx="3028549" cy="1072515"/>
          </a:xfrm>
          <a:prstGeom prst="rect">
            <a:avLst/>
          </a:prstGeom>
          <a:noFill/>
          <a:ln w="12700" cap="flat" cmpd="sng" algn="ctr">
            <a:solidFill>
              <a:schemeClr val="bg2">
                <a:lumMod val="9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601CEBDD-DE24-4E37-80A7-CBEA573F557D}"/>
              </a:ext>
            </a:extLst>
          </xdr:cNvPr>
          <xdr:cNvSpPr txBox="1"/>
        </xdr:nvSpPr>
        <xdr:spPr>
          <a:xfrm>
            <a:off x="893639" y="11610158"/>
            <a:ext cx="3527462" cy="4554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DAVI NOWICKI GIESE – Capitão</a:t>
            </a:r>
            <a:endParaRPr lang="pt-BR" sz="1000">
              <a:effectLst/>
            </a:endParaRPr>
          </a:p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Chefe da </a:t>
            </a:r>
            <a:r>
              <a:rPr lang="pt-BR" sz="10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Seção de Projetos da CRO 5</a:t>
            </a:r>
            <a:endParaRPr lang="pt-BR" sz="1000">
              <a:effectLst/>
            </a:endParaRPr>
          </a:p>
        </xdr:txBody>
      </xdr:sp>
    </xdr:grpSp>
    <xdr:clientData/>
  </xdr:twoCellAnchor>
  <xdr:twoCellAnchor>
    <xdr:from>
      <xdr:col>2</xdr:col>
      <xdr:colOff>1164168</xdr:colOff>
      <xdr:row>47</xdr:row>
      <xdr:rowOff>137584</xdr:rowOff>
    </xdr:from>
    <xdr:to>
      <xdr:col>2</xdr:col>
      <xdr:colOff>4265084</xdr:colOff>
      <xdr:row>55</xdr:row>
      <xdr:rowOff>23032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2A32A55D-F320-4529-B22F-AA563F9C20C2}"/>
            </a:ext>
          </a:extLst>
        </xdr:cNvPr>
        <xdr:cNvGrpSpPr/>
      </xdr:nvGrpSpPr>
      <xdr:grpSpPr>
        <a:xfrm>
          <a:off x="2868085" y="9980084"/>
          <a:ext cx="3100916" cy="1409448"/>
          <a:chOff x="893639" y="10537643"/>
          <a:chExt cx="3527462" cy="1577836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215742CD-12A6-4860-85AF-6D6C281D8058}"/>
              </a:ext>
            </a:extLst>
          </xdr:cNvPr>
          <xdr:cNvSpPr>
            <a:spLocks/>
          </xdr:cNvSpPr>
        </xdr:nvSpPr>
        <xdr:spPr>
          <a:xfrm>
            <a:off x="1368622" y="10537643"/>
            <a:ext cx="2651124" cy="1072515"/>
          </a:xfrm>
          <a:prstGeom prst="rect">
            <a:avLst/>
          </a:prstGeom>
          <a:noFill/>
          <a:ln w="12700" cap="flat" cmpd="sng" algn="ctr">
            <a:solidFill>
              <a:schemeClr val="bg2">
                <a:lumMod val="9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E142FFDA-8B74-4F25-932A-95EA48E48257}"/>
              </a:ext>
            </a:extLst>
          </xdr:cNvPr>
          <xdr:cNvSpPr txBox="1"/>
        </xdr:nvSpPr>
        <xdr:spPr>
          <a:xfrm>
            <a:off x="893639" y="11610158"/>
            <a:ext cx="3527462" cy="5053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CARLOS EDUARDO CURSINO BATISTA – Capitão</a:t>
            </a:r>
          </a:p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Chefe da Seção de Projetos da CRO 5</a:t>
            </a:r>
            <a:endParaRPr lang="pt-BR" sz="8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47625</xdr:colOff>
      <xdr:row>0</xdr:row>
      <xdr:rowOff>45345</xdr:rowOff>
    </xdr:from>
    <xdr:to>
      <xdr:col>13</xdr:col>
      <xdr:colOff>688785</xdr:colOff>
      <xdr:row>3</xdr:row>
      <xdr:rowOff>193845</xdr:rowOff>
    </xdr:to>
    <xdr:pic>
      <xdr:nvPicPr>
        <xdr:cNvPr id="3" name="Imagem 1_0">
          <a:extLst>
            <a:ext uri="{FF2B5EF4-FFF2-40B4-BE49-F238E27FC236}">
              <a16:creationId xmlns:a16="http://schemas.microsoft.com/office/drawing/2014/main" id="{6E9D6E85-E1AF-431A-9A3B-C11A4B25B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820900" y="45345"/>
          <a:ext cx="641160" cy="7200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66675</xdr:colOff>
      <xdr:row>0</xdr:row>
      <xdr:rowOff>142875</xdr:rowOff>
    </xdr:from>
    <xdr:to>
      <xdr:col>8</xdr:col>
      <xdr:colOff>707835</xdr:colOff>
      <xdr:row>4</xdr:row>
      <xdr:rowOff>62775</xdr:rowOff>
    </xdr:to>
    <xdr:pic>
      <xdr:nvPicPr>
        <xdr:cNvPr id="3" name="Imagem 1_0">
          <a:extLst>
            <a:ext uri="{FF2B5EF4-FFF2-40B4-BE49-F238E27FC236}">
              <a16:creationId xmlns:a16="http://schemas.microsoft.com/office/drawing/2014/main" id="{8586301C-1BC6-4728-A6AE-3A9C8992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220450" y="142875"/>
          <a:ext cx="641160" cy="7200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142875</xdr:colOff>
      <xdr:row>0</xdr:row>
      <xdr:rowOff>142875</xdr:rowOff>
    </xdr:from>
    <xdr:to>
      <xdr:col>8</xdr:col>
      <xdr:colOff>784035</xdr:colOff>
      <xdr:row>4</xdr:row>
      <xdr:rowOff>100875</xdr:rowOff>
    </xdr:to>
    <xdr:pic>
      <xdr:nvPicPr>
        <xdr:cNvPr id="5" name="Imagem 1_0">
          <a:extLst>
            <a:ext uri="{FF2B5EF4-FFF2-40B4-BE49-F238E27FC236}">
              <a16:creationId xmlns:a16="http://schemas.microsoft.com/office/drawing/2014/main" id="{B6527F7E-7B4C-47AA-9186-F5CA8C13C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906125" y="142875"/>
          <a:ext cx="641160" cy="7200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209550</xdr:colOff>
      <xdr:row>0</xdr:row>
      <xdr:rowOff>28575</xdr:rowOff>
    </xdr:from>
    <xdr:to>
      <xdr:col>13</xdr:col>
      <xdr:colOff>850710</xdr:colOff>
      <xdr:row>3</xdr:row>
      <xdr:rowOff>148500</xdr:rowOff>
    </xdr:to>
    <xdr:pic>
      <xdr:nvPicPr>
        <xdr:cNvPr id="5" name="Imagem 1_0">
          <a:extLst>
            <a:ext uri="{FF2B5EF4-FFF2-40B4-BE49-F238E27FC236}">
              <a16:creationId xmlns:a16="http://schemas.microsoft.com/office/drawing/2014/main" id="{B7B799D5-7E84-4A80-AE12-2212FE3A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973300" y="28575"/>
          <a:ext cx="641160" cy="7200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80308</xdr:colOff>
      <xdr:row>0</xdr:row>
      <xdr:rowOff>137584</xdr:rowOff>
    </xdr:from>
    <xdr:to>
      <xdr:col>8</xdr:col>
      <xdr:colOff>752593</xdr:colOff>
      <xdr:row>4</xdr:row>
      <xdr:rowOff>128578</xdr:rowOff>
    </xdr:to>
    <xdr:pic>
      <xdr:nvPicPr>
        <xdr:cNvPr id="4" name="Imagem 1_0">
          <a:extLst>
            <a:ext uri="{FF2B5EF4-FFF2-40B4-BE49-F238E27FC236}">
              <a16:creationId xmlns:a16="http://schemas.microsoft.com/office/drawing/2014/main" id="{22448C89-4AED-4F47-A89F-90ECC957A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848975" y="137584"/>
          <a:ext cx="672285" cy="752994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727075</xdr:colOff>
      <xdr:row>0</xdr:row>
      <xdr:rowOff>121708</xdr:rowOff>
    </xdr:from>
    <xdr:to>
      <xdr:col>13</xdr:col>
      <xdr:colOff>1368235</xdr:colOff>
      <xdr:row>3</xdr:row>
      <xdr:rowOff>111458</xdr:rowOff>
    </xdr:to>
    <xdr:pic>
      <xdr:nvPicPr>
        <xdr:cNvPr id="46" name="Imagem 1_0">
          <a:extLst>
            <a:ext uri="{FF2B5EF4-FFF2-40B4-BE49-F238E27FC236}">
              <a16:creationId xmlns:a16="http://schemas.microsoft.com/office/drawing/2014/main" id="{1A453BEB-880A-46C3-851B-615D0A53F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43075" y="121708"/>
          <a:ext cx="641160" cy="7200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984250</xdr:colOff>
      <xdr:row>0</xdr:row>
      <xdr:rowOff>21168</xdr:rowOff>
    </xdr:from>
    <xdr:to>
      <xdr:col>9</xdr:col>
      <xdr:colOff>425784</xdr:colOff>
      <xdr:row>3</xdr:row>
      <xdr:rowOff>200359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466592-8FCE-4A18-A1F9-3031D45AC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433300" y="21168"/>
          <a:ext cx="717884" cy="75069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42000</xdr:rowOff>
    </xdr:from>
    <xdr:to>
      <xdr:col>9</xdr:col>
      <xdr:colOff>720000</xdr:colOff>
      <xdr:row>3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130E91-3FCE-4F17-B88B-45190CBC44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663333" y="42000"/>
          <a:ext cx="720000" cy="720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crea-pr.org.br/ws/art-anotacao-de-responsabilidade-tecnica/valores-de-taxas" TargetMode="External"/><Relationship Id="rId1" Type="http://schemas.openxmlformats.org/officeDocument/2006/relationships/hyperlink" Target="https://www.crea-pr.org.br/ws/art-anotacao-de-responsabilidade-tecnica/valores-de-taxas" TargetMode="External"/><Relationship Id="rId4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67E1-2DCF-4B0F-B998-ADFA4712BC36}">
  <sheetPr>
    <tabColor rgb="FFFFC000"/>
  </sheetPr>
  <dimension ref="A1:N23"/>
  <sheetViews>
    <sheetView view="pageBreakPreview" zoomScale="120" zoomScaleNormal="100" zoomScaleSheetLayoutView="120" workbookViewId="0">
      <selection activeCell="P26" sqref="P26"/>
    </sheetView>
  </sheetViews>
  <sheetFormatPr defaultRowHeight="15" x14ac:dyDescent="0.25"/>
  <cols>
    <col min="2" max="13" width="9.140625" style="117"/>
  </cols>
  <sheetData>
    <row r="1" spans="1:14" x14ac:dyDescent="0.25">
      <c r="A1" s="7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75"/>
    </row>
    <row r="2" spans="1:14" x14ac:dyDescent="0.25">
      <c r="A2" s="75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75"/>
    </row>
    <row r="3" spans="1:14" x14ac:dyDescent="0.25">
      <c r="A3" s="7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75"/>
    </row>
    <row r="4" spans="1:14" x14ac:dyDescent="0.25">
      <c r="A4" s="75"/>
      <c r="B4" s="114"/>
      <c r="C4" s="113" t="s">
        <v>176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75"/>
    </row>
    <row r="5" spans="1:14" x14ac:dyDescent="0.25">
      <c r="A5" s="75"/>
      <c r="B5" s="113"/>
      <c r="C5" s="113" t="s">
        <v>177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75"/>
    </row>
    <row r="6" spans="1:14" x14ac:dyDescent="0.25">
      <c r="A6" s="75"/>
      <c r="B6" s="113"/>
      <c r="C6" s="113" t="s">
        <v>178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75"/>
    </row>
    <row r="7" spans="1:14" x14ac:dyDescent="0.25">
      <c r="A7" s="75"/>
      <c r="B7" s="113"/>
      <c r="C7" s="115" t="s">
        <v>179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75"/>
    </row>
    <row r="8" spans="1:14" x14ac:dyDescent="0.25">
      <c r="A8" s="75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75"/>
    </row>
    <row r="9" spans="1:14" x14ac:dyDescent="0.25">
      <c r="A9" s="7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75"/>
    </row>
    <row r="10" spans="1:14" x14ac:dyDescent="0.25">
      <c r="A10" s="75"/>
      <c r="B10" s="116"/>
      <c r="C10" s="115" t="s">
        <v>180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75"/>
    </row>
    <row r="11" spans="1:14" x14ac:dyDescent="0.25">
      <c r="A11" s="75"/>
      <c r="B11" s="113"/>
      <c r="C11" s="113" t="s">
        <v>181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75"/>
    </row>
    <row r="12" spans="1:14" x14ac:dyDescent="0.25">
      <c r="A12" s="75"/>
      <c r="B12" s="113"/>
      <c r="C12" s="113" t="s">
        <v>182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75"/>
    </row>
    <row r="13" spans="1:14" x14ac:dyDescent="0.25">
      <c r="A13" s="75"/>
      <c r="B13" s="113"/>
      <c r="C13" s="113" t="s">
        <v>183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75"/>
    </row>
    <row r="14" spans="1:14" x14ac:dyDescent="0.25">
      <c r="A14" s="75"/>
      <c r="B14" s="113"/>
      <c r="C14" s="113" t="s">
        <v>184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75"/>
    </row>
    <row r="15" spans="1:14" x14ac:dyDescent="0.25">
      <c r="A15" s="75"/>
      <c r="B15" s="113"/>
      <c r="C15" s="113" t="s">
        <v>185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75"/>
    </row>
    <row r="16" spans="1:14" x14ac:dyDescent="0.25">
      <c r="A16" s="75"/>
      <c r="B16" s="113"/>
      <c r="C16" s="113" t="s">
        <v>186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75"/>
    </row>
    <row r="17" spans="1:14" x14ac:dyDescent="0.25">
      <c r="A17" s="75"/>
      <c r="B17" s="113"/>
      <c r="C17" s="113" t="s">
        <v>187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75"/>
    </row>
    <row r="18" spans="1:14" x14ac:dyDescent="0.25">
      <c r="A18" s="75"/>
      <c r="B18" s="113"/>
      <c r="C18" s="115" t="s">
        <v>188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75"/>
    </row>
    <row r="19" spans="1:14" x14ac:dyDescent="0.25">
      <c r="A19" s="75"/>
      <c r="B19" s="113"/>
      <c r="C19" s="115" t="s">
        <v>189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75"/>
    </row>
    <row r="20" spans="1:14" x14ac:dyDescent="0.25">
      <c r="A20" s="75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75"/>
    </row>
    <row r="21" spans="1:14" x14ac:dyDescent="0.25">
      <c r="A21" s="75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75"/>
    </row>
    <row r="22" spans="1:14" x14ac:dyDescent="0.25">
      <c r="A22" s="75"/>
      <c r="B22" s="115" t="s">
        <v>190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75"/>
    </row>
    <row r="23" spans="1:14" x14ac:dyDescent="0.25">
      <c r="A23" s="75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75"/>
    </row>
  </sheetData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190"/>
  <sheetViews>
    <sheetView view="pageBreakPreview" topLeftCell="A167" zoomScale="90" zoomScaleNormal="100" zoomScaleSheetLayoutView="90" zoomScalePageLayoutView="85" workbookViewId="0">
      <selection activeCell="I38" sqref="I38"/>
    </sheetView>
  </sheetViews>
  <sheetFormatPr defaultColWidth="8.7109375" defaultRowHeight="15" x14ac:dyDescent="0.25"/>
  <cols>
    <col min="1" max="1" width="13.85546875" style="25" customWidth="1"/>
    <col min="2" max="2" width="11.140625" style="25" customWidth="1"/>
    <col min="3" max="3" width="56.140625" style="25" customWidth="1"/>
    <col min="4" max="4" width="46.42578125" style="25" customWidth="1"/>
    <col min="5" max="5" width="12.85546875" style="25" customWidth="1"/>
    <col min="6" max="6" width="13.7109375" style="25" customWidth="1"/>
    <col min="7" max="7" width="10.140625" style="25" customWidth="1"/>
    <col min="8" max="8" width="12.140625" style="25" customWidth="1"/>
    <col min="9" max="9" width="13.28515625" style="25" customWidth="1"/>
    <col min="10" max="10" width="12.140625" style="25" customWidth="1"/>
    <col min="11" max="1018" width="8.7109375" style="25"/>
    <col min="1019" max="1024" width="11.5703125" style="25" customWidth="1"/>
    <col min="1025" max="16384" width="8.7109375" style="25"/>
  </cols>
  <sheetData>
    <row r="1" spans="1:10" x14ac:dyDescent="0.25">
      <c r="A1" s="119"/>
      <c r="B1" s="120" t="s">
        <v>0</v>
      </c>
      <c r="C1" s="121" t="str">
        <f>dados!C1</f>
        <v xml:space="preserve">ADEQUAÇÃO DAS INSTALAÇÕES HIDROSSANITÁRIAS DO PNR DE OFICIAL SUPERIOR </v>
      </c>
      <c r="D1" s="122"/>
      <c r="E1" s="120" t="s">
        <v>84</v>
      </c>
      <c r="F1" s="141" t="str">
        <f>dados!K1</f>
        <v>202105000140</v>
      </c>
      <c r="G1" s="142"/>
      <c r="H1" s="258"/>
      <c r="I1" s="259"/>
      <c r="J1" s="260"/>
    </row>
    <row r="2" spans="1:10" x14ac:dyDescent="0.25">
      <c r="A2" s="126"/>
      <c r="B2" s="127" t="s">
        <v>1</v>
      </c>
      <c r="C2" s="128" t="str">
        <f>dados!H1</f>
        <v>5ª Bda C Bld</v>
      </c>
      <c r="D2" s="129"/>
      <c r="E2" s="131" t="s">
        <v>175</v>
      </c>
      <c r="F2" s="182">
        <f>dados!K3</f>
        <v>45159</v>
      </c>
      <c r="G2" s="183"/>
      <c r="H2" s="261"/>
      <c r="I2" s="262"/>
      <c r="J2" s="263"/>
    </row>
    <row r="3" spans="1:10" x14ac:dyDescent="0.25">
      <c r="A3" s="126"/>
      <c r="B3" s="127" t="s">
        <v>2</v>
      </c>
      <c r="C3" s="136" t="str">
        <f>dados!C2</f>
        <v xml:space="preserve">PONTA GROSSA/PR </v>
      </c>
      <c r="D3" s="129"/>
      <c r="E3" s="131" t="s">
        <v>173</v>
      </c>
      <c r="F3" s="256">
        <f>dados!K4</f>
        <v>45078</v>
      </c>
      <c r="G3" s="257"/>
      <c r="H3" s="261"/>
      <c r="I3" s="262"/>
      <c r="J3" s="263"/>
    </row>
    <row r="4" spans="1:10" x14ac:dyDescent="0.25">
      <c r="A4" s="238" t="s">
        <v>195</v>
      </c>
      <c r="B4" s="238"/>
      <c r="C4" s="136" t="str">
        <f>dados!C3</f>
        <v>SEM DESONERAÇÃO</v>
      </c>
      <c r="D4" s="131" t="s">
        <v>102</v>
      </c>
      <c r="E4" s="137">
        <f>dados!E3</f>
        <v>0</v>
      </c>
      <c r="F4" s="143" t="s">
        <v>3</v>
      </c>
      <c r="G4" s="144">
        <f>dados!G3</f>
        <v>0.21010000000000001</v>
      </c>
      <c r="H4" s="261"/>
      <c r="I4" s="262"/>
      <c r="J4" s="263"/>
    </row>
    <row r="5" spans="1:10" ht="31.5" customHeight="1" thickBot="1" x14ac:dyDescent="0.3">
      <c r="A5" s="139"/>
      <c r="B5" s="140" t="s">
        <v>107</v>
      </c>
      <c r="C5" s="184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5" s="184"/>
      <c r="E5" s="184"/>
      <c r="F5" s="184"/>
      <c r="G5" s="248"/>
      <c r="H5" s="264"/>
      <c r="I5" s="265"/>
      <c r="J5" s="266"/>
    </row>
    <row r="6" spans="1:10" ht="19.5" thickBot="1" x14ac:dyDescent="0.3">
      <c r="A6" s="277" t="s">
        <v>100</v>
      </c>
      <c r="B6" s="278"/>
      <c r="C6" s="278"/>
      <c r="D6" s="278"/>
      <c r="E6" s="278"/>
      <c r="F6" s="278"/>
      <c r="G6" s="278"/>
      <c r="H6" s="278"/>
      <c r="I6" s="278"/>
      <c r="J6" s="279"/>
    </row>
    <row r="7" spans="1:10" ht="30.75" thickBot="1" x14ac:dyDescent="0.3">
      <c r="A7" s="14" t="s">
        <v>11</v>
      </c>
      <c r="B7" s="15" t="s">
        <v>12</v>
      </c>
      <c r="C7" s="15" t="s">
        <v>13</v>
      </c>
      <c r="D7" s="15" t="s">
        <v>29</v>
      </c>
      <c r="E7" s="15" t="s">
        <v>14</v>
      </c>
      <c r="F7" s="15" t="s">
        <v>15</v>
      </c>
      <c r="G7" s="15" t="s">
        <v>38</v>
      </c>
      <c r="H7" s="15" t="s">
        <v>17</v>
      </c>
      <c r="I7" s="15" t="s">
        <v>18</v>
      </c>
      <c r="J7" s="16" t="s">
        <v>95</v>
      </c>
    </row>
    <row r="8" spans="1:10" ht="38.25" x14ac:dyDescent="0.25">
      <c r="A8" s="389" t="s">
        <v>283</v>
      </c>
      <c r="B8" s="388" t="s">
        <v>325</v>
      </c>
      <c r="C8" s="388" t="s">
        <v>899</v>
      </c>
      <c r="D8" s="388" t="s">
        <v>1417</v>
      </c>
      <c r="E8" s="390" t="s">
        <v>25</v>
      </c>
      <c r="F8" s="389" t="s">
        <v>2803</v>
      </c>
      <c r="G8" s="389" t="s">
        <v>2804</v>
      </c>
      <c r="H8" s="389" t="s">
        <v>2805</v>
      </c>
      <c r="I8" s="389" t="s">
        <v>2806</v>
      </c>
      <c r="J8" s="389" t="s">
        <v>2806</v>
      </c>
    </row>
    <row r="9" spans="1:10" ht="15" customHeight="1" x14ac:dyDescent="0.25">
      <c r="A9" s="389" t="s">
        <v>282</v>
      </c>
      <c r="B9" s="388" t="s">
        <v>325</v>
      </c>
      <c r="C9" s="388" t="s">
        <v>766</v>
      </c>
      <c r="D9" s="388">
        <v>190</v>
      </c>
      <c r="E9" s="390" t="s">
        <v>327</v>
      </c>
      <c r="F9" s="389" t="s">
        <v>2807</v>
      </c>
      <c r="G9" s="389" t="s">
        <v>2808</v>
      </c>
      <c r="H9" s="389" t="s">
        <v>2809</v>
      </c>
      <c r="I9" s="389" t="s">
        <v>2810</v>
      </c>
      <c r="J9" s="389" t="s">
        <v>2811</v>
      </c>
    </row>
    <row r="10" spans="1:10" x14ac:dyDescent="0.25">
      <c r="A10" s="389" t="s">
        <v>347</v>
      </c>
      <c r="B10" s="388" t="s">
        <v>343</v>
      </c>
      <c r="C10" s="388" t="s">
        <v>348</v>
      </c>
      <c r="D10" s="388" t="s">
        <v>977</v>
      </c>
      <c r="E10" s="390" t="s">
        <v>349</v>
      </c>
      <c r="F10" s="389" t="s">
        <v>2812</v>
      </c>
      <c r="G10" s="389" t="s">
        <v>2813</v>
      </c>
      <c r="H10" s="389" t="s">
        <v>2814</v>
      </c>
      <c r="I10" s="389" t="s">
        <v>2815</v>
      </c>
      <c r="J10" s="389" t="s">
        <v>2154</v>
      </c>
    </row>
    <row r="11" spans="1:10" ht="38.25" x14ac:dyDescent="0.25">
      <c r="A11" s="389" t="s">
        <v>284</v>
      </c>
      <c r="B11" s="388" t="s">
        <v>325</v>
      </c>
      <c r="C11" s="388" t="s">
        <v>914</v>
      </c>
      <c r="D11" s="388" t="s">
        <v>1452</v>
      </c>
      <c r="E11" s="390" t="s">
        <v>25</v>
      </c>
      <c r="F11" s="389" t="s">
        <v>2816</v>
      </c>
      <c r="G11" s="389" t="s">
        <v>2817</v>
      </c>
      <c r="H11" s="389" t="s">
        <v>2818</v>
      </c>
      <c r="I11" s="389" t="s">
        <v>2819</v>
      </c>
      <c r="J11" s="389" t="s">
        <v>2820</v>
      </c>
    </row>
    <row r="12" spans="1:10" ht="51" x14ac:dyDescent="0.25">
      <c r="A12" s="389" t="s">
        <v>894</v>
      </c>
      <c r="B12" s="388" t="s">
        <v>343</v>
      </c>
      <c r="C12" s="388" t="s">
        <v>895</v>
      </c>
      <c r="D12" s="388" t="s">
        <v>1417</v>
      </c>
      <c r="E12" s="390" t="s">
        <v>25</v>
      </c>
      <c r="F12" s="389" t="s">
        <v>2821</v>
      </c>
      <c r="G12" s="389" t="s">
        <v>2822</v>
      </c>
      <c r="H12" s="389" t="s">
        <v>2823</v>
      </c>
      <c r="I12" s="389" t="s">
        <v>2824</v>
      </c>
      <c r="J12" s="389" t="s">
        <v>2825</v>
      </c>
    </row>
    <row r="13" spans="1:10" ht="25.5" x14ac:dyDescent="0.25">
      <c r="A13" s="389" t="s">
        <v>884</v>
      </c>
      <c r="B13" s="388" t="s">
        <v>325</v>
      </c>
      <c r="C13" s="388" t="s">
        <v>885</v>
      </c>
      <c r="D13" s="388" t="s">
        <v>1391</v>
      </c>
      <c r="E13" s="390" t="s">
        <v>25</v>
      </c>
      <c r="F13" s="389" t="s">
        <v>2826</v>
      </c>
      <c r="G13" s="389" t="s">
        <v>2827</v>
      </c>
      <c r="H13" s="389" t="s">
        <v>2828</v>
      </c>
      <c r="I13" s="389" t="s">
        <v>2829</v>
      </c>
      <c r="J13" s="389" t="s">
        <v>2830</v>
      </c>
    </row>
    <row r="14" spans="1:10" ht="38.25" x14ac:dyDescent="0.25">
      <c r="A14" s="389" t="s">
        <v>807</v>
      </c>
      <c r="B14" s="388" t="s">
        <v>343</v>
      </c>
      <c r="C14" s="388" t="s">
        <v>808</v>
      </c>
      <c r="D14" s="388" t="s">
        <v>1034</v>
      </c>
      <c r="E14" s="390" t="s">
        <v>385</v>
      </c>
      <c r="F14" s="389" t="s">
        <v>2831</v>
      </c>
      <c r="G14" s="389" t="s">
        <v>2832</v>
      </c>
      <c r="H14" s="389" t="s">
        <v>2833</v>
      </c>
      <c r="I14" s="389" t="s">
        <v>2834</v>
      </c>
      <c r="J14" s="389" t="s">
        <v>2835</v>
      </c>
    </row>
    <row r="15" spans="1:10" ht="38.25" x14ac:dyDescent="0.25">
      <c r="A15" s="389" t="s">
        <v>752</v>
      </c>
      <c r="B15" s="388" t="s">
        <v>343</v>
      </c>
      <c r="C15" s="388" t="s">
        <v>753</v>
      </c>
      <c r="D15" s="388" t="s">
        <v>1034</v>
      </c>
      <c r="E15" s="390" t="s">
        <v>327</v>
      </c>
      <c r="F15" s="389" t="s">
        <v>2836</v>
      </c>
      <c r="G15" s="389" t="s">
        <v>2837</v>
      </c>
      <c r="H15" s="389" t="s">
        <v>2838</v>
      </c>
      <c r="I15" s="389" t="s">
        <v>2839</v>
      </c>
      <c r="J15" s="389" t="s">
        <v>2840</v>
      </c>
    </row>
    <row r="16" spans="1:10" ht="25.5" x14ac:dyDescent="0.25">
      <c r="A16" s="389" t="s">
        <v>368</v>
      </c>
      <c r="B16" s="388" t="s">
        <v>343</v>
      </c>
      <c r="C16" s="388" t="s">
        <v>369</v>
      </c>
      <c r="D16" s="388" t="s">
        <v>1013</v>
      </c>
      <c r="E16" s="390" t="s">
        <v>25</v>
      </c>
      <c r="F16" s="389" t="s">
        <v>2841</v>
      </c>
      <c r="G16" s="389" t="s">
        <v>2842</v>
      </c>
      <c r="H16" s="389" t="s">
        <v>2843</v>
      </c>
      <c r="I16" s="389" t="s">
        <v>2713</v>
      </c>
      <c r="J16" s="389" t="s">
        <v>2844</v>
      </c>
    </row>
    <row r="17" spans="1:10" x14ac:dyDescent="0.25">
      <c r="A17" s="389" t="s">
        <v>342</v>
      </c>
      <c r="B17" s="388" t="s">
        <v>343</v>
      </c>
      <c r="C17" s="388" t="s">
        <v>344</v>
      </c>
      <c r="D17" s="388" t="s">
        <v>977</v>
      </c>
      <c r="E17" s="390" t="s">
        <v>345</v>
      </c>
      <c r="F17" s="389" t="s">
        <v>2845</v>
      </c>
      <c r="G17" s="389" t="s">
        <v>2846</v>
      </c>
      <c r="H17" s="389" t="s">
        <v>2847</v>
      </c>
      <c r="I17" s="389" t="s">
        <v>2723</v>
      </c>
      <c r="J17" s="389" t="s">
        <v>2848</v>
      </c>
    </row>
    <row r="18" spans="1:10" ht="51" x14ac:dyDescent="0.25">
      <c r="A18" s="389" t="s">
        <v>909</v>
      </c>
      <c r="B18" s="388" t="s">
        <v>343</v>
      </c>
      <c r="C18" s="388" t="s">
        <v>910</v>
      </c>
      <c r="D18" s="388" t="s">
        <v>1452</v>
      </c>
      <c r="E18" s="390" t="s">
        <v>25</v>
      </c>
      <c r="F18" s="389" t="s">
        <v>2816</v>
      </c>
      <c r="G18" s="389" t="s">
        <v>2849</v>
      </c>
      <c r="H18" s="389" t="s">
        <v>2850</v>
      </c>
      <c r="I18" s="389" t="s">
        <v>2851</v>
      </c>
      <c r="J18" s="389" t="s">
        <v>2852</v>
      </c>
    </row>
    <row r="19" spans="1:10" ht="25.5" x14ac:dyDescent="0.25">
      <c r="A19" s="389" t="s">
        <v>380</v>
      </c>
      <c r="B19" s="388" t="s">
        <v>325</v>
      </c>
      <c r="C19" s="388" t="s">
        <v>381</v>
      </c>
      <c r="D19" s="388" t="s">
        <v>1013</v>
      </c>
      <c r="E19" s="390" t="s">
        <v>25</v>
      </c>
      <c r="F19" s="389" t="s">
        <v>2821</v>
      </c>
      <c r="G19" s="389" t="s">
        <v>2853</v>
      </c>
      <c r="H19" s="389" t="s">
        <v>2854</v>
      </c>
      <c r="I19" s="389" t="s">
        <v>2855</v>
      </c>
      <c r="J19" s="389" t="s">
        <v>2856</v>
      </c>
    </row>
    <row r="20" spans="1:10" ht="38.25" x14ac:dyDescent="0.25">
      <c r="A20" s="389" t="s">
        <v>755</v>
      </c>
      <c r="B20" s="388" t="s">
        <v>343</v>
      </c>
      <c r="C20" s="388" t="s">
        <v>756</v>
      </c>
      <c r="D20" s="388" t="s">
        <v>1034</v>
      </c>
      <c r="E20" s="390" t="s">
        <v>327</v>
      </c>
      <c r="F20" s="389" t="s">
        <v>2836</v>
      </c>
      <c r="G20" s="389" t="s">
        <v>2857</v>
      </c>
      <c r="H20" s="389" t="s">
        <v>2858</v>
      </c>
      <c r="I20" s="389" t="s">
        <v>2859</v>
      </c>
      <c r="J20" s="389" t="s">
        <v>2860</v>
      </c>
    </row>
    <row r="21" spans="1:10" ht="25.5" x14ac:dyDescent="0.25">
      <c r="A21" s="389" t="s">
        <v>929</v>
      </c>
      <c r="B21" s="388" t="s">
        <v>343</v>
      </c>
      <c r="C21" s="388" t="s">
        <v>930</v>
      </c>
      <c r="D21" s="388" t="s">
        <v>1402</v>
      </c>
      <c r="E21" s="390" t="s">
        <v>25</v>
      </c>
      <c r="F21" s="389" t="s">
        <v>2816</v>
      </c>
      <c r="G21" s="389" t="s">
        <v>2861</v>
      </c>
      <c r="H21" s="389" t="s">
        <v>2862</v>
      </c>
      <c r="I21" s="389" t="s">
        <v>2859</v>
      </c>
      <c r="J21" s="389" t="s">
        <v>2863</v>
      </c>
    </row>
    <row r="22" spans="1:10" ht="25.5" x14ac:dyDescent="0.25">
      <c r="A22" s="389" t="s">
        <v>371</v>
      </c>
      <c r="B22" s="388" t="s">
        <v>325</v>
      </c>
      <c r="C22" s="388" t="s">
        <v>372</v>
      </c>
      <c r="D22" s="388" t="s">
        <v>1013</v>
      </c>
      <c r="E22" s="390" t="s">
        <v>25</v>
      </c>
      <c r="F22" s="389" t="s">
        <v>2816</v>
      </c>
      <c r="G22" s="389" t="s">
        <v>2864</v>
      </c>
      <c r="H22" s="389" t="s">
        <v>2865</v>
      </c>
      <c r="I22" s="389" t="s">
        <v>2866</v>
      </c>
      <c r="J22" s="389" t="s">
        <v>2867</v>
      </c>
    </row>
    <row r="23" spans="1:10" ht="25.5" x14ac:dyDescent="0.25">
      <c r="A23" s="389" t="s">
        <v>940</v>
      </c>
      <c r="B23" s="388" t="s">
        <v>343</v>
      </c>
      <c r="C23" s="388" t="s">
        <v>941</v>
      </c>
      <c r="D23" s="388" t="s">
        <v>1402</v>
      </c>
      <c r="E23" s="390" t="s">
        <v>25</v>
      </c>
      <c r="F23" s="389" t="s">
        <v>2868</v>
      </c>
      <c r="G23" s="389" t="s">
        <v>2869</v>
      </c>
      <c r="H23" s="389" t="s">
        <v>2870</v>
      </c>
      <c r="I23" s="389" t="s">
        <v>2871</v>
      </c>
      <c r="J23" s="389" t="s">
        <v>2872</v>
      </c>
    </row>
    <row r="24" spans="1:10" ht="25.5" x14ac:dyDescent="0.25">
      <c r="A24" s="389" t="s">
        <v>473</v>
      </c>
      <c r="B24" s="388" t="s">
        <v>325</v>
      </c>
      <c r="C24" s="388" t="s">
        <v>474</v>
      </c>
      <c r="D24" s="388" t="s">
        <v>1034</v>
      </c>
      <c r="E24" s="390" t="s">
        <v>25</v>
      </c>
      <c r="F24" s="389" t="s">
        <v>2873</v>
      </c>
      <c r="G24" s="389" t="s">
        <v>2874</v>
      </c>
      <c r="H24" s="389" t="s">
        <v>2875</v>
      </c>
      <c r="I24" s="389" t="s">
        <v>2876</v>
      </c>
      <c r="J24" s="389" t="s">
        <v>2877</v>
      </c>
    </row>
    <row r="25" spans="1:10" ht="25.5" x14ac:dyDescent="0.25">
      <c r="A25" s="389" t="s">
        <v>286</v>
      </c>
      <c r="B25" s="388" t="s">
        <v>325</v>
      </c>
      <c r="C25" s="388" t="s">
        <v>840</v>
      </c>
      <c r="D25" s="388" t="s">
        <v>1339</v>
      </c>
      <c r="E25" s="390" t="s">
        <v>594</v>
      </c>
      <c r="F25" s="389" t="s">
        <v>2878</v>
      </c>
      <c r="G25" s="389" t="s">
        <v>2879</v>
      </c>
      <c r="H25" s="389" t="s">
        <v>2880</v>
      </c>
      <c r="I25" s="389" t="s">
        <v>2881</v>
      </c>
      <c r="J25" s="389" t="s">
        <v>2882</v>
      </c>
    </row>
    <row r="26" spans="1:10" ht="25.5" x14ac:dyDescent="0.25">
      <c r="A26" s="389" t="s">
        <v>458</v>
      </c>
      <c r="B26" s="388" t="s">
        <v>343</v>
      </c>
      <c r="C26" s="388" t="s">
        <v>459</v>
      </c>
      <c r="D26" s="388" t="s">
        <v>1034</v>
      </c>
      <c r="E26" s="390" t="s">
        <v>327</v>
      </c>
      <c r="F26" s="389" t="s">
        <v>2807</v>
      </c>
      <c r="G26" s="389" t="s">
        <v>2883</v>
      </c>
      <c r="H26" s="389" t="s">
        <v>2884</v>
      </c>
      <c r="I26" s="389" t="s">
        <v>2881</v>
      </c>
      <c r="J26" s="389" t="s">
        <v>2885</v>
      </c>
    </row>
    <row r="27" spans="1:10" ht="25.5" x14ac:dyDescent="0.25">
      <c r="A27" s="389" t="s">
        <v>878</v>
      </c>
      <c r="B27" s="388" t="s">
        <v>343</v>
      </c>
      <c r="C27" s="388" t="s">
        <v>879</v>
      </c>
      <c r="D27" s="388" t="s">
        <v>1422</v>
      </c>
      <c r="E27" s="390" t="s">
        <v>25</v>
      </c>
      <c r="F27" s="389" t="s">
        <v>2886</v>
      </c>
      <c r="G27" s="389" t="s">
        <v>2887</v>
      </c>
      <c r="H27" s="389" t="s">
        <v>2888</v>
      </c>
      <c r="I27" s="389" t="s">
        <v>1996</v>
      </c>
      <c r="J27" s="389" t="s">
        <v>2889</v>
      </c>
    </row>
    <row r="28" spans="1:10" ht="25.5" x14ac:dyDescent="0.25">
      <c r="A28" s="389" t="s">
        <v>733</v>
      </c>
      <c r="B28" s="388" t="s">
        <v>343</v>
      </c>
      <c r="C28" s="388" t="s">
        <v>734</v>
      </c>
      <c r="D28" s="388" t="s">
        <v>1034</v>
      </c>
      <c r="E28" s="390" t="s">
        <v>385</v>
      </c>
      <c r="F28" s="389" t="s">
        <v>2890</v>
      </c>
      <c r="G28" s="389" t="s">
        <v>2891</v>
      </c>
      <c r="H28" s="389" t="s">
        <v>2892</v>
      </c>
      <c r="I28" s="389" t="s">
        <v>2893</v>
      </c>
      <c r="J28" s="389" t="s">
        <v>2894</v>
      </c>
    </row>
    <row r="29" spans="1:10" ht="38.25" x14ac:dyDescent="0.25">
      <c r="A29" s="389" t="s">
        <v>359</v>
      </c>
      <c r="B29" s="388" t="s">
        <v>325</v>
      </c>
      <c r="C29" s="388" t="s">
        <v>360</v>
      </c>
      <c r="D29" s="388" t="s">
        <v>977</v>
      </c>
      <c r="E29" s="390" t="s">
        <v>361</v>
      </c>
      <c r="F29" s="389" t="s">
        <v>2895</v>
      </c>
      <c r="G29" s="389" t="s">
        <v>2896</v>
      </c>
      <c r="H29" s="389" t="s">
        <v>2897</v>
      </c>
      <c r="I29" s="389" t="s">
        <v>2898</v>
      </c>
      <c r="J29" s="389" t="s">
        <v>2899</v>
      </c>
    </row>
    <row r="30" spans="1:10" ht="25.5" x14ac:dyDescent="0.25">
      <c r="A30" s="389" t="s">
        <v>476</v>
      </c>
      <c r="B30" s="388" t="s">
        <v>343</v>
      </c>
      <c r="C30" s="388" t="s">
        <v>477</v>
      </c>
      <c r="D30" s="388" t="s">
        <v>1034</v>
      </c>
      <c r="E30" s="390" t="s">
        <v>327</v>
      </c>
      <c r="F30" s="389" t="s">
        <v>2836</v>
      </c>
      <c r="G30" s="389" t="s">
        <v>2900</v>
      </c>
      <c r="H30" s="389" t="s">
        <v>2901</v>
      </c>
      <c r="I30" s="389" t="s">
        <v>2902</v>
      </c>
      <c r="J30" s="389" t="s">
        <v>2903</v>
      </c>
    </row>
    <row r="31" spans="1:10" ht="38.25" x14ac:dyDescent="0.25">
      <c r="A31" s="389" t="s">
        <v>804</v>
      </c>
      <c r="B31" s="388" t="s">
        <v>343</v>
      </c>
      <c r="C31" s="388" t="s">
        <v>805</v>
      </c>
      <c r="D31" s="388" t="s">
        <v>1034</v>
      </c>
      <c r="E31" s="390" t="s">
        <v>385</v>
      </c>
      <c r="F31" s="389" t="s">
        <v>2904</v>
      </c>
      <c r="G31" s="389" t="s">
        <v>2905</v>
      </c>
      <c r="H31" s="389" t="s">
        <v>2906</v>
      </c>
      <c r="I31" s="389" t="s">
        <v>2907</v>
      </c>
      <c r="J31" s="389" t="s">
        <v>2908</v>
      </c>
    </row>
    <row r="32" spans="1:10" ht="38.25" x14ac:dyDescent="0.25">
      <c r="A32" s="389" t="s">
        <v>861</v>
      </c>
      <c r="B32" s="388" t="s">
        <v>325</v>
      </c>
      <c r="C32" s="388" t="s">
        <v>862</v>
      </c>
      <c r="D32" s="388" t="s">
        <v>1391</v>
      </c>
      <c r="E32" s="390" t="s">
        <v>25</v>
      </c>
      <c r="F32" s="389" t="s">
        <v>2909</v>
      </c>
      <c r="G32" s="389" t="s">
        <v>2910</v>
      </c>
      <c r="H32" s="389" t="s">
        <v>2911</v>
      </c>
      <c r="I32" s="389" t="s">
        <v>2907</v>
      </c>
      <c r="J32" s="389" t="s">
        <v>2912</v>
      </c>
    </row>
    <row r="33" spans="1:10" ht="38.25" x14ac:dyDescent="0.25">
      <c r="A33" s="389" t="s">
        <v>445</v>
      </c>
      <c r="B33" s="388" t="s">
        <v>343</v>
      </c>
      <c r="C33" s="388" t="s">
        <v>446</v>
      </c>
      <c r="D33" s="388" t="s">
        <v>1034</v>
      </c>
      <c r="E33" s="390" t="s">
        <v>327</v>
      </c>
      <c r="F33" s="389" t="s">
        <v>2836</v>
      </c>
      <c r="G33" s="389" t="s">
        <v>2913</v>
      </c>
      <c r="H33" s="389" t="s">
        <v>2914</v>
      </c>
      <c r="I33" s="389" t="s">
        <v>2915</v>
      </c>
      <c r="J33" s="389" t="s">
        <v>2916</v>
      </c>
    </row>
    <row r="34" spans="1:10" ht="25.5" x14ac:dyDescent="0.25">
      <c r="A34" s="389" t="s">
        <v>583</v>
      </c>
      <c r="B34" s="388" t="s">
        <v>343</v>
      </c>
      <c r="C34" s="388" t="s">
        <v>584</v>
      </c>
      <c r="D34" s="388" t="s">
        <v>1034</v>
      </c>
      <c r="E34" s="390" t="s">
        <v>327</v>
      </c>
      <c r="F34" s="389" t="s">
        <v>2836</v>
      </c>
      <c r="G34" s="389" t="s">
        <v>2917</v>
      </c>
      <c r="H34" s="389" t="s">
        <v>2918</v>
      </c>
      <c r="I34" s="389" t="s">
        <v>2919</v>
      </c>
      <c r="J34" s="389" t="s">
        <v>2920</v>
      </c>
    </row>
    <row r="35" spans="1:10" ht="25.5" x14ac:dyDescent="0.25">
      <c r="A35" s="389" t="s">
        <v>287</v>
      </c>
      <c r="B35" s="388" t="s">
        <v>325</v>
      </c>
      <c r="C35" s="388" t="s">
        <v>451</v>
      </c>
      <c r="D35" s="388" t="s">
        <v>1049</v>
      </c>
      <c r="E35" s="390" t="s">
        <v>327</v>
      </c>
      <c r="F35" s="389" t="s">
        <v>2836</v>
      </c>
      <c r="G35" s="389" t="s">
        <v>2921</v>
      </c>
      <c r="H35" s="389" t="s">
        <v>2922</v>
      </c>
      <c r="I35" s="389" t="s">
        <v>2923</v>
      </c>
      <c r="J35" s="389" t="s">
        <v>2924</v>
      </c>
    </row>
    <row r="36" spans="1:10" ht="25.5" x14ac:dyDescent="0.25">
      <c r="A36" s="389" t="s">
        <v>467</v>
      </c>
      <c r="B36" s="388" t="s">
        <v>325</v>
      </c>
      <c r="C36" s="388" t="s">
        <v>468</v>
      </c>
      <c r="D36" s="388" t="s">
        <v>1034</v>
      </c>
      <c r="E36" s="390" t="s">
        <v>327</v>
      </c>
      <c r="F36" s="389" t="s">
        <v>2836</v>
      </c>
      <c r="G36" s="389" t="s">
        <v>2925</v>
      </c>
      <c r="H36" s="389" t="s">
        <v>2926</v>
      </c>
      <c r="I36" s="389" t="s">
        <v>2927</v>
      </c>
      <c r="J36" s="389" t="s">
        <v>2500</v>
      </c>
    </row>
    <row r="37" spans="1:10" ht="25.5" x14ac:dyDescent="0.25">
      <c r="A37" s="389" t="s">
        <v>946</v>
      </c>
      <c r="B37" s="388" t="s">
        <v>343</v>
      </c>
      <c r="C37" s="388" t="s">
        <v>947</v>
      </c>
      <c r="D37" s="388" t="s">
        <v>1402</v>
      </c>
      <c r="E37" s="390" t="s">
        <v>25</v>
      </c>
      <c r="F37" s="389" t="s">
        <v>2868</v>
      </c>
      <c r="G37" s="389" t="s">
        <v>2928</v>
      </c>
      <c r="H37" s="389" t="s">
        <v>2929</v>
      </c>
      <c r="I37" s="389" t="s">
        <v>2785</v>
      </c>
      <c r="J37" s="389" t="s">
        <v>2930</v>
      </c>
    </row>
    <row r="38" spans="1:10" ht="63.75" x14ac:dyDescent="0.25">
      <c r="A38" s="389" t="s">
        <v>433</v>
      </c>
      <c r="B38" s="388" t="s">
        <v>325</v>
      </c>
      <c r="C38" s="388" t="s">
        <v>434</v>
      </c>
      <c r="D38" s="388" t="s">
        <v>1070</v>
      </c>
      <c r="E38" s="390" t="s">
        <v>327</v>
      </c>
      <c r="F38" s="389" t="s">
        <v>2878</v>
      </c>
      <c r="G38" s="389" t="s">
        <v>2931</v>
      </c>
      <c r="H38" s="389" t="s">
        <v>2932</v>
      </c>
      <c r="I38" s="389" t="s">
        <v>2933</v>
      </c>
      <c r="J38" s="389" t="s">
        <v>2934</v>
      </c>
    </row>
    <row r="39" spans="1:10" ht="51" x14ac:dyDescent="0.25">
      <c r="A39" s="389" t="s">
        <v>374</v>
      </c>
      <c r="B39" s="388" t="s">
        <v>343</v>
      </c>
      <c r="C39" s="388" t="s">
        <v>375</v>
      </c>
      <c r="D39" s="388" t="s">
        <v>1023</v>
      </c>
      <c r="E39" s="390" t="s">
        <v>25</v>
      </c>
      <c r="F39" s="389" t="s">
        <v>2935</v>
      </c>
      <c r="G39" s="389" t="s">
        <v>2936</v>
      </c>
      <c r="H39" s="389" t="s">
        <v>2937</v>
      </c>
      <c r="I39" s="389" t="s">
        <v>1854</v>
      </c>
      <c r="J39" s="389" t="s">
        <v>2938</v>
      </c>
    </row>
    <row r="40" spans="1:10" ht="25.5" x14ac:dyDescent="0.25">
      <c r="A40" s="389" t="s">
        <v>523</v>
      </c>
      <c r="B40" s="388" t="s">
        <v>325</v>
      </c>
      <c r="C40" s="388" t="s">
        <v>524</v>
      </c>
      <c r="D40" s="388" t="s">
        <v>1034</v>
      </c>
      <c r="E40" s="390" t="s">
        <v>327</v>
      </c>
      <c r="F40" s="389" t="s">
        <v>2939</v>
      </c>
      <c r="G40" s="389" t="s">
        <v>2940</v>
      </c>
      <c r="H40" s="389" t="s">
        <v>2941</v>
      </c>
      <c r="I40" s="389" t="s">
        <v>1854</v>
      </c>
      <c r="J40" s="389" t="s">
        <v>2942</v>
      </c>
    </row>
    <row r="41" spans="1:10" ht="38.25" x14ac:dyDescent="0.25">
      <c r="A41" s="389" t="s">
        <v>867</v>
      </c>
      <c r="B41" s="388" t="s">
        <v>343</v>
      </c>
      <c r="C41" s="388" t="s">
        <v>868</v>
      </c>
      <c r="D41" s="388" t="s">
        <v>1417</v>
      </c>
      <c r="E41" s="390" t="s">
        <v>25</v>
      </c>
      <c r="F41" s="389" t="s">
        <v>2943</v>
      </c>
      <c r="G41" s="389" t="s">
        <v>2944</v>
      </c>
      <c r="H41" s="389" t="s">
        <v>2945</v>
      </c>
      <c r="I41" s="389" t="s">
        <v>2946</v>
      </c>
      <c r="J41" s="389" t="s">
        <v>2947</v>
      </c>
    </row>
    <row r="42" spans="1:10" ht="25.5" x14ac:dyDescent="0.25">
      <c r="A42" s="389" t="s">
        <v>935</v>
      </c>
      <c r="B42" s="388" t="s">
        <v>343</v>
      </c>
      <c r="C42" s="388" t="s">
        <v>936</v>
      </c>
      <c r="D42" s="388" t="s">
        <v>1402</v>
      </c>
      <c r="E42" s="390" t="s">
        <v>25</v>
      </c>
      <c r="F42" s="389" t="s">
        <v>2816</v>
      </c>
      <c r="G42" s="389" t="s">
        <v>2948</v>
      </c>
      <c r="H42" s="389" t="s">
        <v>2949</v>
      </c>
      <c r="I42" s="389" t="s">
        <v>2946</v>
      </c>
      <c r="J42" s="389" t="s">
        <v>2950</v>
      </c>
    </row>
    <row r="43" spans="1:10" ht="25.5" x14ac:dyDescent="0.25">
      <c r="A43" s="389" t="s">
        <v>421</v>
      </c>
      <c r="B43" s="388" t="s">
        <v>325</v>
      </c>
      <c r="C43" s="388" t="s">
        <v>422</v>
      </c>
      <c r="D43" s="388" t="s">
        <v>1054</v>
      </c>
      <c r="E43" s="390" t="s">
        <v>349</v>
      </c>
      <c r="F43" s="389" t="s">
        <v>2812</v>
      </c>
      <c r="G43" s="389" t="s">
        <v>1941</v>
      </c>
      <c r="H43" s="389" t="s">
        <v>1942</v>
      </c>
      <c r="I43" s="389" t="s">
        <v>2951</v>
      </c>
      <c r="J43" s="389" t="s">
        <v>2952</v>
      </c>
    </row>
    <row r="44" spans="1:10" ht="38.25" x14ac:dyDescent="0.25">
      <c r="A44" s="389" t="s">
        <v>577</v>
      </c>
      <c r="B44" s="388" t="s">
        <v>343</v>
      </c>
      <c r="C44" s="388" t="s">
        <v>578</v>
      </c>
      <c r="D44" s="388" t="s">
        <v>1034</v>
      </c>
      <c r="E44" s="390" t="s">
        <v>327</v>
      </c>
      <c r="F44" s="389" t="s">
        <v>2836</v>
      </c>
      <c r="G44" s="389" t="s">
        <v>2953</v>
      </c>
      <c r="H44" s="389" t="s">
        <v>2954</v>
      </c>
      <c r="I44" s="389" t="s">
        <v>2955</v>
      </c>
      <c r="J44" s="389" t="s">
        <v>2956</v>
      </c>
    </row>
    <row r="45" spans="1:10" ht="38.25" x14ac:dyDescent="0.25">
      <c r="A45" s="389" t="s">
        <v>535</v>
      </c>
      <c r="B45" s="388" t="s">
        <v>343</v>
      </c>
      <c r="C45" s="388" t="s">
        <v>536</v>
      </c>
      <c r="D45" s="388" t="s">
        <v>1034</v>
      </c>
      <c r="E45" s="390" t="s">
        <v>385</v>
      </c>
      <c r="F45" s="389" t="s">
        <v>2831</v>
      </c>
      <c r="G45" s="389" t="s">
        <v>2957</v>
      </c>
      <c r="H45" s="389" t="s">
        <v>2958</v>
      </c>
      <c r="I45" s="389" t="s">
        <v>2959</v>
      </c>
      <c r="J45" s="389" t="s">
        <v>2960</v>
      </c>
    </row>
    <row r="46" spans="1:10" ht="25.5" x14ac:dyDescent="0.25">
      <c r="A46" s="389" t="s">
        <v>383</v>
      </c>
      <c r="B46" s="388" t="s">
        <v>343</v>
      </c>
      <c r="C46" s="388" t="s">
        <v>384</v>
      </c>
      <c r="D46" s="388" t="s">
        <v>1034</v>
      </c>
      <c r="E46" s="390" t="s">
        <v>385</v>
      </c>
      <c r="F46" s="389" t="s">
        <v>2890</v>
      </c>
      <c r="G46" s="389" t="s">
        <v>2961</v>
      </c>
      <c r="H46" s="389" t="s">
        <v>2962</v>
      </c>
      <c r="I46" s="389" t="s">
        <v>2963</v>
      </c>
      <c r="J46" s="389" t="s">
        <v>2964</v>
      </c>
    </row>
    <row r="47" spans="1:10" ht="38.25" x14ac:dyDescent="0.25">
      <c r="A47" s="389" t="s">
        <v>801</v>
      </c>
      <c r="B47" s="388" t="s">
        <v>343</v>
      </c>
      <c r="C47" s="388" t="s">
        <v>802</v>
      </c>
      <c r="D47" s="388" t="s">
        <v>1034</v>
      </c>
      <c r="E47" s="390" t="s">
        <v>385</v>
      </c>
      <c r="F47" s="389" t="s">
        <v>2904</v>
      </c>
      <c r="G47" s="389" t="s">
        <v>2965</v>
      </c>
      <c r="H47" s="389" t="s">
        <v>2966</v>
      </c>
      <c r="I47" s="389" t="s">
        <v>2967</v>
      </c>
      <c r="J47" s="389" t="s">
        <v>2968</v>
      </c>
    </row>
    <row r="48" spans="1:10" ht="25.5" x14ac:dyDescent="0.25">
      <c r="A48" s="389" t="s">
        <v>887</v>
      </c>
      <c r="B48" s="388" t="s">
        <v>325</v>
      </c>
      <c r="C48" s="388" t="s">
        <v>888</v>
      </c>
      <c r="D48" s="388" t="s">
        <v>1391</v>
      </c>
      <c r="E48" s="390" t="s">
        <v>25</v>
      </c>
      <c r="F48" s="389" t="s">
        <v>2969</v>
      </c>
      <c r="G48" s="389" t="s">
        <v>2970</v>
      </c>
      <c r="H48" s="389" t="s">
        <v>2971</v>
      </c>
      <c r="I48" s="389" t="s">
        <v>2972</v>
      </c>
      <c r="J48" s="389" t="s">
        <v>2973</v>
      </c>
    </row>
    <row r="49" spans="1:10" ht="25.5" x14ac:dyDescent="0.25">
      <c r="A49" s="389" t="s">
        <v>736</v>
      </c>
      <c r="B49" s="388" t="s">
        <v>343</v>
      </c>
      <c r="C49" s="388" t="s">
        <v>737</v>
      </c>
      <c r="D49" s="388" t="s">
        <v>1034</v>
      </c>
      <c r="E49" s="390" t="s">
        <v>385</v>
      </c>
      <c r="F49" s="389" t="s">
        <v>2974</v>
      </c>
      <c r="G49" s="389" t="s">
        <v>2975</v>
      </c>
      <c r="H49" s="389" t="s">
        <v>2976</v>
      </c>
      <c r="I49" s="389" t="s">
        <v>2977</v>
      </c>
      <c r="J49" s="389" t="s">
        <v>2978</v>
      </c>
    </row>
    <row r="50" spans="1:10" ht="38.25" x14ac:dyDescent="0.25">
      <c r="A50" s="389" t="s">
        <v>538</v>
      </c>
      <c r="B50" s="388" t="s">
        <v>343</v>
      </c>
      <c r="C50" s="388" t="s">
        <v>539</v>
      </c>
      <c r="D50" s="388" t="s">
        <v>1034</v>
      </c>
      <c r="E50" s="390" t="s">
        <v>385</v>
      </c>
      <c r="F50" s="389" t="s">
        <v>2979</v>
      </c>
      <c r="G50" s="389" t="s">
        <v>2980</v>
      </c>
      <c r="H50" s="389" t="s">
        <v>2981</v>
      </c>
      <c r="I50" s="389" t="s">
        <v>2982</v>
      </c>
      <c r="J50" s="389" t="s">
        <v>2983</v>
      </c>
    </row>
    <row r="51" spans="1:10" ht="38.25" x14ac:dyDescent="0.25">
      <c r="A51" s="389" t="s">
        <v>718</v>
      </c>
      <c r="B51" s="388" t="s">
        <v>343</v>
      </c>
      <c r="C51" s="388" t="s">
        <v>719</v>
      </c>
      <c r="D51" s="388" t="s">
        <v>1034</v>
      </c>
      <c r="E51" s="390" t="s">
        <v>327</v>
      </c>
      <c r="F51" s="389" t="s">
        <v>2984</v>
      </c>
      <c r="G51" s="389" t="s">
        <v>2985</v>
      </c>
      <c r="H51" s="389" t="s">
        <v>2986</v>
      </c>
      <c r="I51" s="389" t="s">
        <v>2987</v>
      </c>
      <c r="J51" s="389" t="s">
        <v>2988</v>
      </c>
    </row>
    <row r="52" spans="1:10" ht="38.25" x14ac:dyDescent="0.25">
      <c r="A52" s="389" t="s">
        <v>629</v>
      </c>
      <c r="B52" s="388" t="s">
        <v>343</v>
      </c>
      <c r="C52" s="388" t="s">
        <v>630</v>
      </c>
      <c r="D52" s="388" t="s">
        <v>1034</v>
      </c>
      <c r="E52" s="390" t="s">
        <v>327</v>
      </c>
      <c r="F52" s="389" t="s">
        <v>2989</v>
      </c>
      <c r="G52" s="389" t="s">
        <v>2990</v>
      </c>
      <c r="H52" s="389" t="s">
        <v>2991</v>
      </c>
      <c r="I52" s="389" t="s">
        <v>2992</v>
      </c>
      <c r="J52" s="389" t="s">
        <v>2993</v>
      </c>
    </row>
    <row r="53" spans="1:10" ht="25.5" x14ac:dyDescent="0.25">
      <c r="A53" s="389" t="s">
        <v>470</v>
      </c>
      <c r="B53" s="388" t="s">
        <v>325</v>
      </c>
      <c r="C53" s="388" t="s">
        <v>471</v>
      </c>
      <c r="D53" s="388" t="s">
        <v>1034</v>
      </c>
      <c r="E53" s="390" t="s">
        <v>327</v>
      </c>
      <c r="F53" s="389" t="s">
        <v>2836</v>
      </c>
      <c r="G53" s="389" t="s">
        <v>2994</v>
      </c>
      <c r="H53" s="389" t="s">
        <v>2995</v>
      </c>
      <c r="I53" s="389" t="s">
        <v>2996</v>
      </c>
      <c r="J53" s="389" t="s">
        <v>2997</v>
      </c>
    </row>
    <row r="54" spans="1:10" x14ac:dyDescent="0.25">
      <c r="A54" s="389" t="s">
        <v>333</v>
      </c>
      <c r="B54" s="388" t="s">
        <v>325</v>
      </c>
      <c r="C54" s="388" t="s">
        <v>334</v>
      </c>
      <c r="D54" s="388" t="s">
        <v>957</v>
      </c>
      <c r="E54" s="390" t="s">
        <v>194</v>
      </c>
      <c r="F54" s="389" t="s">
        <v>2998</v>
      </c>
      <c r="G54" s="389" t="s">
        <v>2999</v>
      </c>
      <c r="H54" s="389" t="s">
        <v>3000</v>
      </c>
      <c r="I54" s="389" t="s">
        <v>2996</v>
      </c>
      <c r="J54" s="389" t="s">
        <v>3001</v>
      </c>
    </row>
    <row r="55" spans="1:10" ht="25.5" x14ac:dyDescent="0.25">
      <c r="A55" s="389" t="s">
        <v>730</v>
      </c>
      <c r="B55" s="388" t="s">
        <v>325</v>
      </c>
      <c r="C55" s="388" t="s">
        <v>731</v>
      </c>
      <c r="D55" s="388" t="s">
        <v>1034</v>
      </c>
      <c r="E55" s="390" t="s">
        <v>327</v>
      </c>
      <c r="F55" s="389" t="s">
        <v>3002</v>
      </c>
      <c r="G55" s="389" t="s">
        <v>3003</v>
      </c>
      <c r="H55" s="389" t="s">
        <v>3004</v>
      </c>
      <c r="I55" s="389" t="s">
        <v>3005</v>
      </c>
      <c r="J55" s="389" t="s">
        <v>3006</v>
      </c>
    </row>
    <row r="56" spans="1:10" ht="38.25" x14ac:dyDescent="0.25">
      <c r="A56" s="389" t="s">
        <v>918</v>
      </c>
      <c r="B56" s="388" t="s">
        <v>325</v>
      </c>
      <c r="C56" s="388" t="s">
        <v>919</v>
      </c>
      <c r="D56" s="388" t="s">
        <v>1452</v>
      </c>
      <c r="E56" s="390" t="s">
        <v>385</v>
      </c>
      <c r="F56" s="389" t="s">
        <v>3007</v>
      </c>
      <c r="G56" s="389" t="s">
        <v>3008</v>
      </c>
      <c r="H56" s="389" t="s">
        <v>3009</v>
      </c>
      <c r="I56" s="389" t="s">
        <v>3010</v>
      </c>
      <c r="J56" s="389" t="s">
        <v>3011</v>
      </c>
    </row>
    <row r="57" spans="1:10" ht="25.5" x14ac:dyDescent="0.25">
      <c r="A57" s="389" t="s">
        <v>453</v>
      </c>
      <c r="B57" s="388" t="s">
        <v>325</v>
      </c>
      <c r="C57" s="388" t="s">
        <v>454</v>
      </c>
      <c r="D57" s="388" t="s">
        <v>1034</v>
      </c>
      <c r="E57" s="390" t="s">
        <v>327</v>
      </c>
      <c r="F57" s="389" t="s">
        <v>2836</v>
      </c>
      <c r="G57" s="389" t="s">
        <v>3012</v>
      </c>
      <c r="H57" s="389" t="s">
        <v>3013</v>
      </c>
      <c r="I57" s="389" t="s">
        <v>3010</v>
      </c>
      <c r="J57" s="389" t="s">
        <v>3014</v>
      </c>
    </row>
    <row r="58" spans="1:10" ht="25.5" x14ac:dyDescent="0.25">
      <c r="A58" s="389" t="s">
        <v>665</v>
      </c>
      <c r="B58" s="388" t="s">
        <v>343</v>
      </c>
      <c r="C58" s="388" t="s">
        <v>666</v>
      </c>
      <c r="D58" s="388" t="s">
        <v>1034</v>
      </c>
      <c r="E58" s="390" t="s">
        <v>385</v>
      </c>
      <c r="F58" s="389" t="s">
        <v>3015</v>
      </c>
      <c r="G58" s="389" t="s">
        <v>3016</v>
      </c>
      <c r="H58" s="389" t="s">
        <v>3017</v>
      </c>
      <c r="I58" s="389" t="s">
        <v>3010</v>
      </c>
      <c r="J58" s="389" t="s">
        <v>3018</v>
      </c>
    </row>
    <row r="59" spans="1:10" ht="25.5" x14ac:dyDescent="0.25">
      <c r="A59" s="389" t="s">
        <v>943</v>
      </c>
      <c r="B59" s="388" t="s">
        <v>343</v>
      </c>
      <c r="C59" s="388" t="s">
        <v>944</v>
      </c>
      <c r="D59" s="388" t="s">
        <v>1402</v>
      </c>
      <c r="E59" s="390" t="s">
        <v>25</v>
      </c>
      <c r="F59" s="389" t="s">
        <v>2868</v>
      </c>
      <c r="G59" s="389" t="s">
        <v>3019</v>
      </c>
      <c r="H59" s="389" t="s">
        <v>3020</v>
      </c>
      <c r="I59" s="389" t="s">
        <v>3021</v>
      </c>
      <c r="J59" s="389" t="s">
        <v>3022</v>
      </c>
    </row>
    <row r="60" spans="1:10" ht="38.25" x14ac:dyDescent="0.25">
      <c r="A60" s="389" t="s">
        <v>858</v>
      </c>
      <c r="B60" s="388" t="s">
        <v>343</v>
      </c>
      <c r="C60" s="388" t="s">
        <v>859</v>
      </c>
      <c r="D60" s="388" t="s">
        <v>1381</v>
      </c>
      <c r="E60" s="390" t="s">
        <v>25</v>
      </c>
      <c r="F60" s="389" t="s">
        <v>3023</v>
      </c>
      <c r="G60" s="389" t="s">
        <v>3024</v>
      </c>
      <c r="H60" s="389" t="s">
        <v>3025</v>
      </c>
      <c r="I60" s="389" t="s">
        <v>3021</v>
      </c>
      <c r="J60" s="389" t="s">
        <v>3026</v>
      </c>
    </row>
    <row r="61" spans="1:10" ht="38.25" x14ac:dyDescent="0.25">
      <c r="A61" s="389" t="s">
        <v>484</v>
      </c>
      <c r="B61" s="388" t="s">
        <v>343</v>
      </c>
      <c r="C61" s="388" t="s">
        <v>485</v>
      </c>
      <c r="D61" s="388" t="s">
        <v>1034</v>
      </c>
      <c r="E61" s="390" t="s">
        <v>327</v>
      </c>
      <c r="F61" s="389" t="s">
        <v>3027</v>
      </c>
      <c r="G61" s="389" t="s">
        <v>3028</v>
      </c>
      <c r="H61" s="389" t="s">
        <v>3029</v>
      </c>
      <c r="I61" s="389" t="s">
        <v>3021</v>
      </c>
      <c r="J61" s="389" t="s">
        <v>3030</v>
      </c>
    </row>
    <row r="62" spans="1:10" ht="38.25" x14ac:dyDescent="0.25">
      <c r="A62" s="389" t="s">
        <v>541</v>
      </c>
      <c r="B62" s="388" t="s">
        <v>343</v>
      </c>
      <c r="C62" s="388" t="s">
        <v>542</v>
      </c>
      <c r="D62" s="388" t="s">
        <v>1034</v>
      </c>
      <c r="E62" s="390" t="s">
        <v>385</v>
      </c>
      <c r="F62" s="389" t="s">
        <v>3031</v>
      </c>
      <c r="G62" s="389" t="s">
        <v>3032</v>
      </c>
      <c r="H62" s="389" t="s">
        <v>3033</v>
      </c>
      <c r="I62" s="389" t="s">
        <v>3021</v>
      </c>
      <c r="J62" s="389" t="s">
        <v>3034</v>
      </c>
    </row>
    <row r="63" spans="1:10" ht="38.25" x14ac:dyDescent="0.25">
      <c r="A63" s="389" t="s">
        <v>336</v>
      </c>
      <c r="B63" s="388" t="s">
        <v>325</v>
      </c>
      <c r="C63" s="388" t="s">
        <v>337</v>
      </c>
      <c r="D63" s="388" t="s">
        <v>957</v>
      </c>
      <c r="E63" s="390" t="s">
        <v>194</v>
      </c>
      <c r="F63" s="389" t="s">
        <v>2998</v>
      </c>
      <c r="G63" s="389" t="s">
        <v>2824</v>
      </c>
      <c r="H63" s="389" t="s">
        <v>3035</v>
      </c>
      <c r="I63" s="389" t="s">
        <v>3036</v>
      </c>
      <c r="J63" s="389" t="s">
        <v>3037</v>
      </c>
    </row>
    <row r="64" spans="1:10" ht="25.5" x14ac:dyDescent="0.25">
      <c r="A64" s="389" t="s">
        <v>288</v>
      </c>
      <c r="B64" s="388" t="s">
        <v>325</v>
      </c>
      <c r="C64" s="388" t="s">
        <v>456</v>
      </c>
      <c r="D64" s="388" t="s">
        <v>1034</v>
      </c>
      <c r="E64" s="390" t="s">
        <v>327</v>
      </c>
      <c r="F64" s="389" t="s">
        <v>2836</v>
      </c>
      <c r="G64" s="389" t="s">
        <v>3038</v>
      </c>
      <c r="H64" s="389" t="s">
        <v>3039</v>
      </c>
      <c r="I64" s="389" t="s">
        <v>3036</v>
      </c>
      <c r="J64" s="389" t="s">
        <v>3040</v>
      </c>
    </row>
    <row r="65" spans="1:10" ht="25.5" x14ac:dyDescent="0.25">
      <c r="A65" s="389" t="s">
        <v>399</v>
      </c>
      <c r="B65" s="388" t="s">
        <v>343</v>
      </c>
      <c r="C65" s="388" t="s">
        <v>400</v>
      </c>
      <c r="D65" s="388" t="s">
        <v>1013</v>
      </c>
      <c r="E65" s="390" t="s">
        <v>327</v>
      </c>
      <c r="F65" s="389" t="s">
        <v>3041</v>
      </c>
      <c r="G65" s="389" t="s">
        <v>2736</v>
      </c>
      <c r="H65" s="389" t="s">
        <v>3042</v>
      </c>
      <c r="I65" s="389" t="s">
        <v>3036</v>
      </c>
      <c r="J65" s="389" t="s">
        <v>3043</v>
      </c>
    </row>
    <row r="66" spans="1:10" ht="38.25" x14ac:dyDescent="0.25">
      <c r="A66" s="389" t="s">
        <v>508</v>
      </c>
      <c r="B66" s="388" t="s">
        <v>343</v>
      </c>
      <c r="C66" s="388" t="s">
        <v>509</v>
      </c>
      <c r="D66" s="388" t="s">
        <v>1034</v>
      </c>
      <c r="E66" s="390" t="s">
        <v>327</v>
      </c>
      <c r="F66" s="389" t="s">
        <v>3044</v>
      </c>
      <c r="G66" s="389" t="s">
        <v>3045</v>
      </c>
      <c r="H66" s="389" t="s">
        <v>3046</v>
      </c>
      <c r="I66" s="389" t="s">
        <v>3036</v>
      </c>
      <c r="J66" s="389" t="s">
        <v>3047</v>
      </c>
    </row>
    <row r="67" spans="1:10" ht="38.25" x14ac:dyDescent="0.25">
      <c r="A67" s="389" t="s">
        <v>511</v>
      </c>
      <c r="B67" s="388" t="s">
        <v>343</v>
      </c>
      <c r="C67" s="388" t="s">
        <v>512</v>
      </c>
      <c r="D67" s="388" t="s">
        <v>1034</v>
      </c>
      <c r="E67" s="390" t="s">
        <v>327</v>
      </c>
      <c r="F67" s="389" t="s">
        <v>3048</v>
      </c>
      <c r="G67" s="389" t="s">
        <v>3049</v>
      </c>
      <c r="H67" s="389" t="s">
        <v>3050</v>
      </c>
      <c r="I67" s="389" t="s">
        <v>3051</v>
      </c>
      <c r="J67" s="389" t="s">
        <v>3052</v>
      </c>
    </row>
    <row r="68" spans="1:10" ht="25.5" x14ac:dyDescent="0.25">
      <c r="A68" s="389" t="s">
        <v>674</v>
      </c>
      <c r="B68" s="388" t="s">
        <v>343</v>
      </c>
      <c r="C68" s="388" t="s">
        <v>675</v>
      </c>
      <c r="D68" s="388" t="s">
        <v>1034</v>
      </c>
      <c r="E68" s="390" t="s">
        <v>385</v>
      </c>
      <c r="F68" s="389" t="s">
        <v>3053</v>
      </c>
      <c r="G68" s="389" t="s">
        <v>3054</v>
      </c>
      <c r="H68" s="389" t="s">
        <v>3055</v>
      </c>
      <c r="I68" s="389" t="s">
        <v>3051</v>
      </c>
      <c r="J68" s="389" t="s">
        <v>3056</v>
      </c>
    </row>
    <row r="69" spans="1:10" ht="38.25" x14ac:dyDescent="0.25">
      <c r="A69" s="389" t="s">
        <v>544</v>
      </c>
      <c r="B69" s="388" t="s">
        <v>343</v>
      </c>
      <c r="C69" s="388" t="s">
        <v>545</v>
      </c>
      <c r="D69" s="388" t="s">
        <v>1034</v>
      </c>
      <c r="E69" s="390" t="s">
        <v>385</v>
      </c>
      <c r="F69" s="389" t="s">
        <v>3057</v>
      </c>
      <c r="G69" s="389" t="s">
        <v>3058</v>
      </c>
      <c r="H69" s="389" t="s">
        <v>3059</v>
      </c>
      <c r="I69" s="389" t="s">
        <v>3051</v>
      </c>
      <c r="J69" s="389" t="s">
        <v>3060</v>
      </c>
    </row>
    <row r="70" spans="1:10" ht="51" x14ac:dyDescent="0.25">
      <c r="A70" s="389" t="s">
        <v>870</v>
      </c>
      <c r="B70" s="388" t="s">
        <v>343</v>
      </c>
      <c r="C70" s="388" t="s">
        <v>871</v>
      </c>
      <c r="D70" s="388" t="s">
        <v>1417</v>
      </c>
      <c r="E70" s="390" t="s">
        <v>25</v>
      </c>
      <c r="F70" s="389" t="s">
        <v>3061</v>
      </c>
      <c r="G70" s="389" t="s">
        <v>3062</v>
      </c>
      <c r="H70" s="389" t="s">
        <v>3063</v>
      </c>
      <c r="I70" s="389" t="s">
        <v>2790</v>
      </c>
      <c r="J70" s="389" t="s">
        <v>3064</v>
      </c>
    </row>
    <row r="71" spans="1:10" ht="25.5" x14ac:dyDescent="0.25">
      <c r="A71" s="389" t="s">
        <v>479</v>
      </c>
      <c r="B71" s="388" t="s">
        <v>325</v>
      </c>
      <c r="C71" s="388" t="s">
        <v>480</v>
      </c>
      <c r="D71" s="388" t="s">
        <v>1034</v>
      </c>
      <c r="E71" s="390" t="s">
        <v>327</v>
      </c>
      <c r="F71" s="389" t="s">
        <v>2836</v>
      </c>
      <c r="G71" s="389" t="s">
        <v>3065</v>
      </c>
      <c r="H71" s="389" t="s">
        <v>3066</v>
      </c>
      <c r="I71" s="389" t="s">
        <v>3067</v>
      </c>
      <c r="J71" s="389" t="s">
        <v>3068</v>
      </c>
    </row>
    <row r="72" spans="1:10" ht="25.5" x14ac:dyDescent="0.25">
      <c r="A72" s="389" t="s">
        <v>923</v>
      </c>
      <c r="B72" s="388" t="s">
        <v>325</v>
      </c>
      <c r="C72" s="388" t="s">
        <v>924</v>
      </c>
      <c r="D72" s="388" t="s">
        <v>1452</v>
      </c>
      <c r="E72" s="390" t="s">
        <v>385</v>
      </c>
      <c r="F72" s="389" t="s">
        <v>3069</v>
      </c>
      <c r="G72" s="389" t="s">
        <v>3070</v>
      </c>
      <c r="H72" s="389" t="s">
        <v>3071</v>
      </c>
      <c r="I72" s="389" t="s">
        <v>3067</v>
      </c>
      <c r="J72" s="389" t="s">
        <v>3072</v>
      </c>
    </row>
    <row r="73" spans="1:10" ht="25.5" x14ac:dyDescent="0.25">
      <c r="A73" s="389" t="s">
        <v>354</v>
      </c>
      <c r="B73" s="388" t="s">
        <v>325</v>
      </c>
      <c r="C73" s="388" t="s">
        <v>355</v>
      </c>
      <c r="D73" s="388" t="s">
        <v>977</v>
      </c>
      <c r="E73" s="390" t="s">
        <v>25</v>
      </c>
      <c r="F73" s="389" t="s">
        <v>2998</v>
      </c>
      <c r="G73" s="389" t="s">
        <v>3073</v>
      </c>
      <c r="H73" s="389" t="s">
        <v>3074</v>
      </c>
      <c r="I73" s="389" t="s">
        <v>3067</v>
      </c>
      <c r="J73" s="389" t="s">
        <v>3075</v>
      </c>
    </row>
    <row r="74" spans="1:10" ht="25.5" x14ac:dyDescent="0.25">
      <c r="A74" s="389" t="s">
        <v>932</v>
      </c>
      <c r="B74" s="388" t="s">
        <v>343</v>
      </c>
      <c r="C74" s="388" t="s">
        <v>933</v>
      </c>
      <c r="D74" s="388" t="s">
        <v>1402</v>
      </c>
      <c r="E74" s="390" t="s">
        <v>25</v>
      </c>
      <c r="F74" s="389" t="s">
        <v>2816</v>
      </c>
      <c r="G74" s="389" t="s">
        <v>3076</v>
      </c>
      <c r="H74" s="389" t="s">
        <v>3077</v>
      </c>
      <c r="I74" s="389" t="s">
        <v>3067</v>
      </c>
      <c r="J74" s="389" t="s">
        <v>3078</v>
      </c>
    </row>
    <row r="75" spans="1:10" ht="25.5" x14ac:dyDescent="0.25">
      <c r="A75" s="389" t="s">
        <v>289</v>
      </c>
      <c r="B75" s="388" t="s">
        <v>325</v>
      </c>
      <c r="C75" s="388" t="s">
        <v>842</v>
      </c>
      <c r="D75" s="388" t="s">
        <v>1339</v>
      </c>
      <c r="E75" s="390" t="s">
        <v>327</v>
      </c>
      <c r="F75" s="389" t="s">
        <v>2807</v>
      </c>
      <c r="G75" s="389" t="s">
        <v>3079</v>
      </c>
      <c r="H75" s="389" t="s">
        <v>3080</v>
      </c>
      <c r="I75" s="389" t="s">
        <v>3081</v>
      </c>
      <c r="J75" s="389" t="s">
        <v>3082</v>
      </c>
    </row>
    <row r="76" spans="1:10" ht="38.25" x14ac:dyDescent="0.25">
      <c r="A76" s="389" t="s">
        <v>574</v>
      </c>
      <c r="B76" s="388" t="s">
        <v>343</v>
      </c>
      <c r="C76" s="388" t="s">
        <v>575</v>
      </c>
      <c r="D76" s="388" t="s">
        <v>1034</v>
      </c>
      <c r="E76" s="390" t="s">
        <v>327</v>
      </c>
      <c r="F76" s="389" t="s">
        <v>2807</v>
      </c>
      <c r="G76" s="389" t="s">
        <v>3083</v>
      </c>
      <c r="H76" s="389" t="s">
        <v>3084</v>
      </c>
      <c r="I76" s="389" t="s">
        <v>3081</v>
      </c>
      <c r="J76" s="389" t="s">
        <v>3085</v>
      </c>
    </row>
    <row r="77" spans="1:10" ht="38.25" x14ac:dyDescent="0.25">
      <c r="A77" s="389" t="s">
        <v>837</v>
      </c>
      <c r="B77" s="388" t="s">
        <v>325</v>
      </c>
      <c r="C77" s="388" t="s">
        <v>838</v>
      </c>
      <c r="D77" s="388" t="s">
        <v>1339</v>
      </c>
      <c r="E77" s="390" t="s">
        <v>327</v>
      </c>
      <c r="F77" s="389" t="s">
        <v>2836</v>
      </c>
      <c r="G77" s="389" t="s">
        <v>3086</v>
      </c>
      <c r="H77" s="389" t="s">
        <v>3087</v>
      </c>
      <c r="I77" s="389" t="s">
        <v>3088</v>
      </c>
      <c r="J77" s="389" t="s">
        <v>3089</v>
      </c>
    </row>
    <row r="78" spans="1:10" ht="25.5" x14ac:dyDescent="0.25">
      <c r="A78" s="389" t="s">
        <v>844</v>
      </c>
      <c r="B78" s="388" t="s">
        <v>325</v>
      </c>
      <c r="C78" s="388" t="s">
        <v>845</v>
      </c>
      <c r="D78" s="388" t="s">
        <v>1339</v>
      </c>
      <c r="E78" s="390" t="s">
        <v>327</v>
      </c>
      <c r="F78" s="389" t="s">
        <v>2878</v>
      </c>
      <c r="G78" s="389" t="s">
        <v>3090</v>
      </c>
      <c r="H78" s="389" t="s">
        <v>3091</v>
      </c>
      <c r="I78" s="389" t="s">
        <v>3092</v>
      </c>
      <c r="J78" s="389" t="s">
        <v>3093</v>
      </c>
    </row>
    <row r="79" spans="1:10" ht="25.5" x14ac:dyDescent="0.25">
      <c r="A79" s="389" t="s">
        <v>396</v>
      </c>
      <c r="B79" s="388" t="s">
        <v>343</v>
      </c>
      <c r="C79" s="388" t="s">
        <v>397</v>
      </c>
      <c r="D79" s="388" t="s">
        <v>1013</v>
      </c>
      <c r="E79" s="390" t="s">
        <v>327</v>
      </c>
      <c r="F79" s="389" t="s">
        <v>3094</v>
      </c>
      <c r="G79" s="389" t="s">
        <v>3095</v>
      </c>
      <c r="H79" s="389" t="s">
        <v>3096</v>
      </c>
      <c r="I79" s="389" t="s">
        <v>3092</v>
      </c>
      <c r="J79" s="389" t="s">
        <v>3097</v>
      </c>
    </row>
    <row r="80" spans="1:10" ht="38.25" x14ac:dyDescent="0.25">
      <c r="A80" s="389" t="s">
        <v>580</v>
      </c>
      <c r="B80" s="388" t="s">
        <v>343</v>
      </c>
      <c r="C80" s="388" t="s">
        <v>581</v>
      </c>
      <c r="D80" s="388" t="s">
        <v>1034</v>
      </c>
      <c r="E80" s="390" t="s">
        <v>327</v>
      </c>
      <c r="F80" s="389" t="s">
        <v>2807</v>
      </c>
      <c r="G80" s="389" t="s">
        <v>3098</v>
      </c>
      <c r="H80" s="389" t="s">
        <v>3099</v>
      </c>
      <c r="I80" s="389" t="s">
        <v>3100</v>
      </c>
      <c r="J80" s="389" t="s">
        <v>3101</v>
      </c>
    </row>
    <row r="81" spans="1:10" ht="38.25" x14ac:dyDescent="0.25">
      <c r="A81" s="389" t="s">
        <v>505</v>
      </c>
      <c r="B81" s="388" t="s">
        <v>343</v>
      </c>
      <c r="C81" s="388" t="s">
        <v>506</v>
      </c>
      <c r="D81" s="388" t="s">
        <v>1034</v>
      </c>
      <c r="E81" s="390" t="s">
        <v>327</v>
      </c>
      <c r="F81" s="389" t="s">
        <v>3102</v>
      </c>
      <c r="G81" s="389" t="s">
        <v>3103</v>
      </c>
      <c r="H81" s="389" t="s">
        <v>3104</v>
      </c>
      <c r="I81" s="389" t="s">
        <v>3105</v>
      </c>
      <c r="J81" s="389" t="s">
        <v>3106</v>
      </c>
    </row>
    <row r="82" spans="1:10" ht="25.5" x14ac:dyDescent="0.25">
      <c r="A82" s="389" t="s">
        <v>650</v>
      </c>
      <c r="B82" s="388" t="s">
        <v>343</v>
      </c>
      <c r="C82" s="388" t="s">
        <v>651</v>
      </c>
      <c r="D82" s="388" t="s">
        <v>1034</v>
      </c>
      <c r="E82" s="390" t="s">
        <v>327</v>
      </c>
      <c r="F82" s="389" t="s">
        <v>3107</v>
      </c>
      <c r="G82" s="389" t="s">
        <v>3108</v>
      </c>
      <c r="H82" s="389" t="s">
        <v>3109</v>
      </c>
      <c r="I82" s="389" t="s">
        <v>3105</v>
      </c>
      <c r="J82" s="389" t="s">
        <v>2139</v>
      </c>
    </row>
    <row r="83" spans="1:10" ht="38.25" x14ac:dyDescent="0.25">
      <c r="A83" s="389" t="s">
        <v>727</v>
      </c>
      <c r="B83" s="388" t="s">
        <v>343</v>
      </c>
      <c r="C83" s="388" t="s">
        <v>728</v>
      </c>
      <c r="D83" s="388" t="s">
        <v>1034</v>
      </c>
      <c r="E83" s="390" t="s">
        <v>327</v>
      </c>
      <c r="F83" s="389" t="s">
        <v>3002</v>
      </c>
      <c r="G83" s="389" t="s">
        <v>3032</v>
      </c>
      <c r="H83" s="389" t="s">
        <v>3110</v>
      </c>
      <c r="I83" s="389" t="s">
        <v>3105</v>
      </c>
      <c r="J83" s="389" t="s">
        <v>3111</v>
      </c>
    </row>
    <row r="84" spans="1:10" ht="38.25" x14ac:dyDescent="0.25">
      <c r="A84" s="389" t="s">
        <v>789</v>
      </c>
      <c r="B84" s="388" t="s">
        <v>343</v>
      </c>
      <c r="C84" s="388" t="s">
        <v>790</v>
      </c>
      <c r="D84" s="388" t="s">
        <v>1034</v>
      </c>
      <c r="E84" s="390" t="s">
        <v>327</v>
      </c>
      <c r="F84" s="389" t="s">
        <v>3112</v>
      </c>
      <c r="G84" s="389" t="s">
        <v>3113</v>
      </c>
      <c r="H84" s="389" t="s">
        <v>3114</v>
      </c>
      <c r="I84" s="389" t="s">
        <v>3105</v>
      </c>
      <c r="J84" s="389" t="s">
        <v>3115</v>
      </c>
    </row>
    <row r="85" spans="1:10" ht="25.5" x14ac:dyDescent="0.25">
      <c r="A85" s="389" t="s">
        <v>408</v>
      </c>
      <c r="B85" s="388" t="s">
        <v>325</v>
      </c>
      <c r="C85" s="388" t="s">
        <v>409</v>
      </c>
      <c r="D85" s="388">
        <v>22</v>
      </c>
      <c r="E85" s="390" t="s">
        <v>327</v>
      </c>
      <c r="F85" s="389" t="s">
        <v>2807</v>
      </c>
      <c r="G85" s="389" t="s">
        <v>3116</v>
      </c>
      <c r="H85" s="389" t="s">
        <v>3117</v>
      </c>
      <c r="I85" s="389" t="s">
        <v>3118</v>
      </c>
      <c r="J85" s="389" t="s">
        <v>3119</v>
      </c>
    </row>
    <row r="86" spans="1:10" ht="25.5" x14ac:dyDescent="0.25">
      <c r="A86" s="389" t="s">
        <v>411</v>
      </c>
      <c r="B86" s="388" t="s">
        <v>325</v>
      </c>
      <c r="C86" s="388" t="s">
        <v>412</v>
      </c>
      <c r="D86" s="388" t="s">
        <v>1049</v>
      </c>
      <c r="E86" s="390" t="s">
        <v>327</v>
      </c>
      <c r="F86" s="389" t="s">
        <v>2831</v>
      </c>
      <c r="G86" s="389" t="s">
        <v>3120</v>
      </c>
      <c r="H86" s="389" t="s">
        <v>3121</v>
      </c>
      <c r="I86" s="389" t="s">
        <v>3118</v>
      </c>
      <c r="J86" s="389" t="s">
        <v>3122</v>
      </c>
    </row>
    <row r="87" spans="1:10" ht="25.5" x14ac:dyDescent="0.25">
      <c r="A87" s="389" t="s">
        <v>448</v>
      </c>
      <c r="B87" s="388" t="s">
        <v>343</v>
      </c>
      <c r="C87" s="388" t="s">
        <v>449</v>
      </c>
      <c r="D87" s="388" t="s">
        <v>1034</v>
      </c>
      <c r="E87" s="390" t="s">
        <v>327</v>
      </c>
      <c r="F87" s="389" t="s">
        <v>2836</v>
      </c>
      <c r="G87" s="389" t="s">
        <v>3123</v>
      </c>
      <c r="H87" s="389" t="s">
        <v>3124</v>
      </c>
      <c r="I87" s="389" t="s">
        <v>3125</v>
      </c>
      <c r="J87" s="389" t="s">
        <v>3126</v>
      </c>
    </row>
    <row r="88" spans="1:10" ht="25.5" x14ac:dyDescent="0.25">
      <c r="A88" s="389" t="s">
        <v>662</v>
      </c>
      <c r="B88" s="388" t="s">
        <v>343</v>
      </c>
      <c r="C88" s="388" t="s">
        <v>663</v>
      </c>
      <c r="D88" s="388" t="s">
        <v>1034</v>
      </c>
      <c r="E88" s="390" t="s">
        <v>385</v>
      </c>
      <c r="F88" s="389" t="s">
        <v>3127</v>
      </c>
      <c r="G88" s="389" t="s">
        <v>3128</v>
      </c>
      <c r="H88" s="389" t="s">
        <v>3129</v>
      </c>
      <c r="I88" s="389" t="s">
        <v>3125</v>
      </c>
      <c r="J88" s="389" t="s">
        <v>3130</v>
      </c>
    </row>
    <row r="89" spans="1:10" ht="25.5" x14ac:dyDescent="0.25">
      <c r="A89" s="389" t="s">
        <v>387</v>
      </c>
      <c r="B89" s="388" t="s">
        <v>343</v>
      </c>
      <c r="C89" s="388" t="s">
        <v>388</v>
      </c>
      <c r="D89" s="388" t="s">
        <v>1013</v>
      </c>
      <c r="E89" s="390" t="s">
        <v>389</v>
      </c>
      <c r="F89" s="389" t="s">
        <v>3131</v>
      </c>
      <c r="G89" s="389" t="s">
        <v>3132</v>
      </c>
      <c r="H89" s="389" t="s">
        <v>3133</v>
      </c>
      <c r="I89" s="389" t="s">
        <v>3125</v>
      </c>
      <c r="J89" s="389" t="s">
        <v>3134</v>
      </c>
    </row>
    <row r="90" spans="1:10" ht="38.25" x14ac:dyDescent="0.25">
      <c r="A90" s="389" t="s">
        <v>427</v>
      </c>
      <c r="B90" s="388" t="s">
        <v>325</v>
      </c>
      <c r="C90" s="388" t="s">
        <v>428</v>
      </c>
      <c r="D90" s="388" t="s">
        <v>1054</v>
      </c>
      <c r="E90" s="390" t="s">
        <v>194</v>
      </c>
      <c r="F90" s="389" t="s">
        <v>3135</v>
      </c>
      <c r="G90" s="389" t="s">
        <v>3136</v>
      </c>
      <c r="H90" s="389" t="s">
        <v>3137</v>
      </c>
      <c r="I90" s="389" t="s">
        <v>3125</v>
      </c>
      <c r="J90" s="389" t="s">
        <v>3138</v>
      </c>
    </row>
    <row r="91" spans="1:10" ht="25.5" x14ac:dyDescent="0.25">
      <c r="A91" s="389" t="s">
        <v>692</v>
      </c>
      <c r="B91" s="388" t="s">
        <v>343</v>
      </c>
      <c r="C91" s="388" t="s">
        <v>693</v>
      </c>
      <c r="D91" s="388" t="s">
        <v>1034</v>
      </c>
      <c r="E91" s="390" t="s">
        <v>327</v>
      </c>
      <c r="F91" s="389" t="s">
        <v>3002</v>
      </c>
      <c r="G91" s="389" t="s">
        <v>3139</v>
      </c>
      <c r="H91" s="389" t="s">
        <v>3140</v>
      </c>
      <c r="I91" s="389" t="s">
        <v>3125</v>
      </c>
      <c r="J91" s="389" t="s">
        <v>3141</v>
      </c>
    </row>
    <row r="92" spans="1:10" ht="25.5" x14ac:dyDescent="0.25">
      <c r="A92" s="389" t="s">
        <v>592</v>
      </c>
      <c r="B92" s="388" t="s">
        <v>325</v>
      </c>
      <c r="C92" s="388" t="s">
        <v>593</v>
      </c>
      <c r="D92" s="388" t="s">
        <v>1034</v>
      </c>
      <c r="E92" s="390" t="s">
        <v>594</v>
      </c>
      <c r="F92" s="389" t="s">
        <v>2836</v>
      </c>
      <c r="G92" s="389" t="s">
        <v>3142</v>
      </c>
      <c r="H92" s="389" t="s">
        <v>3143</v>
      </c>
      <c r="I92" s="389" t="s">
        <v>3144</v>
      </c>
      <c r="J92" s="389" t="s">
        <v>3145</v>
      </c>
    </row>
    <row r="93" spans="1:10" ht="25.5" x14ac:dyDescent="0.25">
      <c r="A93" s="389" t="s">
        <v>635</v>
      </c>
      <c r="B93" s="388" t="s">
        <v>343</v>
      </c>
      <c r="C93" s="388" t="s">
        <v>636</v>
      </c>
      <c r="D93" s="388" t="s">
        <v>1034</v>
      </c>
      <c r="E93" s="390" t="s">
        <v>327</v>
      </c>
      <c r="F93" s="389" t="s">
        <v>3146</v>
      </c>
      <c r="G93" s="389" t="s">
        <v>2662</v>
      </c>
      <c r="H93" s="389" t="s">
        <v>3147</v>
      </c>
      <c r="I93" s="389" t="s">
        <v>3144</v>
      </c>
      <c r="J93" s="389" t="s">
        <v>3148</v>
      </c>
    </row>
    <row r="94" spans="1:10" ht="25.5" x14ac:dyDescent="0.25">
      <c r="A94" s="389" t="s">
        <v>659</v>
      </c>
      <c r="B94" s="388" t="s">
        <v>343</v>
      </c>
      <c r="C94" s="388" t="s">
        <v>660</v>
      </c>
      <c r="D94" s="388" t="s">
        <v>1034</v>
      </c>
      <c r="E94" s="390" t="s">
        <v>385</v>
      </c>
      <c r="F94" s="389" t="s">
        <v>3149</v>
      </c>
      <c r="G94" s="389" t="s">
        <v>3150</v>
      </c>
      <c r="H94" s="389" t="s">
        <v>3151</v>
      </c>
      <c r="I94" s="389" t="s">
        <v>3152</v>
      </c>
      <c r="J94" s="389" t="s">
        <v>3153</v>
      </c>
    </row>
    <row r="95" spans="1:10" ht="25.5" x14ac:dyDescent="0.25">
      <c r="A95" s="389" t="s">
        <v>701</v>
      </c>
      <c r="B95" s="388" t="s">
        <v>325</v>
      </c>
      <c r="C95" s="388" t="s">
        <v>702</v>
      </c>
      <c r="D95" s="388" t="s">
        <v>1034</v>
      </c>
      <c r="E95" s="390" t="s">
        <v>327</v>
      </c>
      <c r="F95" s="389" t="s">
        <v>2878</v>
      </c>
      <c r="G95" s="389" t="s">
        <v>3154</v>
      </c>
      <c r="H95" s="389" t="s">
        <v>3155</v>
      </c>
      <c r="I95" s="389" t="s">
        <v>3152</v>
      </c>
      <c r="J95" s="389" t="s">
        <v>3156</v>
      </c>
    </row>
    <row r="96" spans="1:10" ht="51" x14ac:dyDescent="0.25">
      <c r="A96" s="389" t="s">
        <v>605</v>
      </c>
      <c r="B96" s="388" t="s">
        <v>343</v>
      </c>
      <c r="C96" s="388" t="s">
        <v>606</v>
      </c>
      <c r="D96" s="388" t="s">
        <v>1034</v>
      </c>
      <c r="E96" s="390" t="s">
        <v>327</v>
      </c>
      <c r="F96" s="389" t="s">
        <v>3157</v>
      </c>
      <c r="G96" s="389" t="s">
        <v>3158</v>
      </c>
      <c r="H96" s="389" t="s">
        <v>3159</v>
      </c>
      <c r="I96" s="389" t="s">
        <v>3152</v>
      </c>
      <c r="J96" s="389" t="s">
        <v>3160</v>
      </c>
    </row>
    <row r="97" spans="1:10" ht="38.25" x14ac:dyDescent="0.25">
      <c r="A97" s="389" t="s">
        <v>526</v>
      </c>
      <c r="B97" s="388" t="s">
        <v>343</v>
      </c>
      <c r="C97" s="388" t="s">
        <v>527</v>
      </c>
      <c r="D97" s="388" t="s">
        <v>1034</v>
      </c>
      <c r="E97" s="390" t="s">
        <v>327</v>
      </c>
      <c r="F97" s="389" t="s">
        <v>3161</v>
      </c>
      <c r="G97" s="389" t="s">
        <v>3162</v>
      </c>
      <c r="H97" s="389" t="s">
        <v>3163</v>
      </c>
      <c r="I97" s="389" t="s">
        <v>3152</v>
      </c>
      <c r="J97" s="389" t="s">
        <v>3164</v>
      </c>
    </row>
    <row r="98" spans="1:10" ht="38.25" x14ac:dyDescent="0.25">
      <c r="A98" s="389" t="s">
        <v>461</v>
      </c>
      <c r="B98" s="388" t="s">
        <v>343</v>
      </c>
      <c r="C98" s="388" t="s">
        <v>462</v>
      </c>
      <c r="D98" s="388" t="s">
        <v>1034</v>
      </c>
      <c r="E98" s="390" t="s">
        <v>327</v>
      </c>
      <c r="F98" s="389" t="s">
        <v>2807</v>
      </c>
      <c r="G98" s="389" t="s">
        <v>3165</v>
      </c>
      <c r="H98" s="389" t="s">
        <v>3166</v>
      </c>
      <c r="I98" s="389" t="s">
        <v>3152</v>
      </c>
      <c r="J98" s="389" t="s">
        <v>3167</v>
      </c>
    </row>
    <row r="99" spans="1:10" ht="25.5" x14ac:dyDescent="0.25">
      <c r="A99" s="389" t="s">
        <v>487</v>
      </c>
      <c r="B99" s="388" t="s">
        <v>325</v>
      </c>
      <c r="C99" s="388" t="s">
        <v>488</v>
      </c>
      <c r="D99" s="388" t="s">
        <v>1034</v>
      </c>
      <c r="E99" s="390" t="s">
        <v>327</v>
      </c>
      <c r="F99" s="389" t="s">
        <v>2807</v>
      </c>
      <c r="G99" s="389" t="s">
        <v>3168</v>
      </c>
      <c r="H99" s="389" t="s">
        <v>3169</v>
      </c>
      <c r="I99" s="389" t="s">
        <v>3170</v>
      </c>
      <c r="J99" s="389" t="s">
        <v>3171</v>
      </c>
    </row>
    <row r="100" spans="1:10" ht="25.5" x14ac:dyDescent="0.25">
      <c r="A100" s="389" t="s">
        <v>405</v>
      </c>
      <c r="B100" s="388" t="s">
        <v>325</v>
      </c>
      <c r="C100" s="388" t="s">
        <v>406</v>
      </c>
      <c r="D100" s="388" t="s">
        <v>1013</v>
      </c>
      <c r="E100" s="390" t="s">
        <v>25</v>
      </c>
      <c r="F100" s="389" t="s">
        <v>2826</v>
      </c>
      <c r="G100" s="389" t="s">
        <v>3172</v>
      </c>
      <c r="H100" s="389" t="s">
        <v>3173</v>
      </c>
      <c r="I100" s="389" t="s">
        <v>3170</v>
      </c>
      <c r="J100" s="389" t="s">
        <v>3174</v>
      </c>
    </row>
    <row r="101" spans="1:10" ht="38.25" x14ac:dyDescent="0.25">
      <c r="A101" s="389" t="s">
        <v>517</v>
      </c>
      <c r="B101" s="388" t="s">
        <v>343</v>
      </c>
      <c r="C101" s="388" t="s">
        <v>518</v>
      </c>
      <c r="D101" s="388" t="s">
        <v>1034</v>
      </c>
      <c r="E101" s="390" t="s">
        <v>327</v>
      </c>
      <c r="F101" s="389" t="s">
        <v>3175</v>
      </c>
      <c r="G101" s="389" t="s">
        <v>3176</v>
      </c>
      <c r="H101" s="389" t="s">
        <v>3177</v>
      </c>
      <c r="I101" s="389" t="s">
        <v>3170</v>
      </c>
      <c r="J101" s="389" t="s">
        <v>3178</v>
      </c>
    </row>
    <row r="102" spans="1:10" ht="25.5" x14ac:dyDescent="0.25">
      <c r="A102" s="389" t="s">
        <v>850</v>
      </c>
      <c r="B102" s="388" t="s">
        <v>343</v>
      </c>
      <c r="C102" s="388" t="s">
        <v>851</v>
      </c>
      <c r="D102" s="388" t="s">
        <v>1034</v>
      </c>
      <c r="E102" s="390" t="s">
        <v>327</v>
      </c>
      <c r="F102" s="389" t="s">
        <v>3179</v>
      </c>
      <c r="G102" s="389" t="s">
        <v>3180</v>
      </c>
      <c r="H102" s="389" t="s">
        <v>3181</v>
      </c>
      <c r="I102" s="389" t="s">
        <v>3170</v>
      </c>
      <c r="J102" s="389" t="s">
        <v>3182</v>
      </c>
    </row>
    <row r="103" spans="1:10" ht="25.5" x14ac:dyDescent="0.25">
      <c r="A103" s="389" t="s">
        <v>758</v>
      </c>
      <c r="B103" s="388" t="s">
        <v>343</v>
      </c>
      <c r="C103" s="388" t="s">
        <v>759</v>
      </c>
      <c r="D103" s="388" t="s">
        <v>1034</v>
      </c>
      <c r="E103" s="390" t="s">
        <v>327</v>
      </c>
      <c r="F103" s="389" t="s">
        <v>2807</v>
      </c>
      <c r="G103" s="389" t="s">
        <v>3183</v>
      </c>
      <c r="H103" s="389" t="s">
        <v>3184</v>
      </c>
      <c r="I103" s="389" t="s">
        <v>3170</v>
      </c>
      <c r="J103" s="389" t="s">
        <v>3185</v>
      </c>
    </row>
    <row r="104" spans="1:10" ht="51" x14ac:dyDescent="0.25">
      <c r="A104" s="389" t="s">
        <v>715</v>
      </c>
      <c r="B104" s="388" t="s">
        <v>343</v>
      </c>
      <c r="C104" s="388" t="s">
        <v>716</v>
      </c>
      <c r="D104" s="388" t="s">
        <v>1034</v>
      </c>
      <c r="E104" s="390" t="s">
        <v>327</v>
      </c>
      <c r="F104" s="389" t="s">
        <v>2836</v>
      </c>
      <c r="G104" s="389" t="s">
        <v>3186</v>
      </c>
      <c r="H104" s="389" t="s">
        <v>3187</v>
      </c>
      <c r="I104" s="389" t="s">
        <v>3170</v>
      </c>
      <c r="J104" s="389" t="s">
        <v>3188</v>
      </c>
    </row>
    <row r="105" spans="1:10" ht="38.25" x14ac:dyDescent="0.25">
      <c r="A105" s="389" t="s">
        <v>596</v>
      </c>
      <c r="B105" s="388" t="s">
        <v>325</v>
      </c>
      <c r="C105" s="388" t="s">
        <v>597</v>
      </c>
      <c r="D105" s="388" t="s">
        <v>1034</v>
      </c>
      <c r="E105" s="390" t="s">
        <v>327</v>
      </c>
      <c r="F105" s="389" t="s">
        <v>2836</v>
      </c>
      <c r="G105" s="389" t="s">
        <v>3189</v>
      </c>
      <c r="H105" s="389" t="s">
        <v>3190</v>
      </c>
      <c r="I105" s="389" t="s">
        <v>3170</v>
      </c>
      <c r="J105" s="389" t="s">
        <v>3191</v>
      </c>
    </row>
    <row r="106" spans="1:10" ht="25.5" x14ac:dyDescent="0.25">
      <c r="A106" s="389" t="s">
        <v>864</v>
      </c>
      <c r="B106" s="388" t="s">
        <v>325</v>
      </c>
      <c r="C106" s="388" t="s">
        <v>865</v>
      </c>
      <c r="D106" s="388" t="s">
        <v>1413</v>
      </c>
      <c r="E106" s="390" t="s">
        <v>25</v>
      </c>
      <c r="F106" s="389" t="s">
        <v>2866</v>
      </c>
      <c r="G106" s="389" t="s">
        <v>3192</v>
      </c>
      <c r="H106" s="389" t="s">
        <v>3193</v>
      </c>
      <c r="I106" s="389" t="s">
        <v>3194</v>
      </c>
      <c r="J106" s="389" t="s">
        <v>3195</v>
      </c>
    </row>
    <row r="107" spans="1:10" ht="25.5" x14ac:dyDescent="0.25">
      <c r="A107" s="389" t="s">
        <v>816</v>
      </c>
      <c r="B107" s="388" t="s">
        <v>343</v>
      </c>
      <c r="C107" s="388" t="s">
        <v>817</v>
      </c>
      <c r="D107" s="388" t="s">
        <v>1034</v>
      </c>
      <c r="E107" s="390" t="s">
        <v>327</v>
      </c>
      <c r="F107" s="389" t="s">
        <v>3179</v>
      </c>
      <c r="G107" s="389" t="s">
        <v>3196</v>
      </c>
      <c r="H107" s="389" t="s">
        <v>3197</v>
      </c>
      <c r="I107" s="389" t="s">
        <v>3198</v>
      </c>
      <c r="J107" s="389" t="s">
        <v>3199</v>
      </c>
    </row>
    <row r="108" spans="1:10" ht="38.25" x14ac:dyDescent="0.25">
      <c r="A108" s="389" t="s">
        <v>834</v>
      </c>
      <c r="B108" s="388" t="s">
        <v>325</v>
      </c>
      <c r="C108" s="388" t="s">
        <v>835</v>
      </c>
      <c r="D108" s="388" t="s">
        <v>1339</v>
      </c>
      <c r="E108" s="390" t="s">
        <v>327</v>
      </c>
      <c r="F108" s="389" t="s">
        <v>2812</v>
      </c>
      <c r="G108" s="389" t="s">
        <v>3200</v>
      </c>
      <c r="H108" s="389" t="s">
        <v>3201</v>
      </c>
      <c r="I108" s="389" t="s">
        <v>3198</v>
      </c>
      <c r="J108" s="389" t="s">
        <v>3202</v>
      </c>
    </row>
    <row r="109" spans="1:10" ht="38.25" x14ac:dyDescent="0.25">
      <c r="A109" s="389" t="s">
        <v>707</v>
      </c>
      <c r="B109" s="388" t="s">
        <v>343</v>
      </c>
      <c r="C109" s="388" t="s">
        <v>708</v>
      </c>
      <c r="D109" s="388" t="s">
        <v>1034</v>
      </c>
      <c r="E109" s="390" t="s">
        <v>327</v>
      </c>
      <c r="F109" s="389" t="s">
        <v>3002</v>
      </c>
      <c r="G109" s="389" t="s">
        <v>3203</v>
      </c>
      <c r="H109" s="389" t="s">
        <v>3204</v>
      </c>
      <c r="I109" s="389" t="s">
        <v>3198</v>
      </c>
      <c r="J109" s="389" t="s">
        <v>3205</v>
      </c>
    </row>
    <row r="110" spans="1:10" ht="25.5" x14ac:dyDescent="0.25">
      <c r="A110" s="389" t="s">
        <v>721</v>
      </c>
      <c r="B110" s="388" t="s">
        <v>343</v>
      </c>
      <c r="C110" s="388" t="s">
        <v>722</v>
      </c>
      <c r="D110" s="388" t="s">
        <v>1034</v>
      </c>
      <c r="E110" s="390" t="s">
        <v>327</v>
      </c>
      <c r="F110" s="389" t="s">
        <v>2836</v>
      </c>
      <c r="G110" s="389" t="s">
        <v>3206</v>
      </c>
      <c r="H110" s="389" t="s">
        <v>3207</v>
      </c>
      <c r="I110" s="389" t="s">
        <v>3198</v>
      </c>
      <c r="J110" s="389" t="s">
        <v>3208</v>
      </c>
    </row>
    <row r="111" spans="1:10" ht="38.25" x14ac:dyDescent="0.25">
      <c r="A111" s="389" t="s">
        <v>704</v>
      </c>
      <c r="B111" s="388" t="s">
        <v>343</v>
      </c>
      <c r="C111" s="388" t="s">
        <v>705</v>
      </c>
      <c r="D111" s="388" t="s">
        <v>1034</v>
      </c>
      <c r="E111" s="390" t="s">
        <v>327</v>
      </c>
      <c r="F111" s="389" t="s">
        <v>3209</v>
      </c>
      <c r="G111" s="389" t="s">
        <v>3210</v>
      </c>
      <c r="H111" s="389" t="s">
        <v>3211</v>
      </c>
      <c r="I111" s="389" t="s">
        <v>2789</v>
      </c>
      <c r="J111" s="389" t="s">
        <v>3212</v>
      </c>
    </row>
    <row r="112" spans="1:10" ht="38.25" x14ac:dyDescent="0.25">
      <c r="A112" s="389" t="s">
        <v>792</v>
      </c>
      <c r="B112" s="388" t="s">
        <v>343</v>
      </c>
      <c r="C112" s="388" t="s">
        <v>793</v>
      </c>
      <c r="D112" s="388" t="s">
        <v>1034</v>
      </c>
      <c r="E112" s="390" t="s">
        <v>327</v>
      </c>
      <c r="F112" s="389" t="s">
        <v>3112</v>
      </c>
      <c r="G112" s="389" t="s">
        <v>3213</v>
      </c>
      <c r="H112" s="389" t="s">
        <v>3214</v>
      </c>
      <c r="I112" s="389" t="s">
        <v>2789</v>
      </c>
      <c r="J112" s="389" t="s">
        <v>3215</v>
      </c>
    </row>
    <row r="113" spans="1:10" ht="25.5" x14ac:dyDescent="0.25">
      <c r="A113" s="389" t="s">
        <v>464</v>
      </c>
      <c r="B113" s="388" t="s">
        <v>343</v>
      </c>
      <c r="C113" s="388" t="s">
        <v>465</v>
      </c>
      <c r="D113" s="388" t="s">
        <v>1034</v>
      </c>
      <c r="E113" s="390" t="s">
        <v>327</v>
      </c>
      <c r="F113" s="389" t="s">
        <v>2807</v>
      </c>
      <c r="G113" s="389" t="s">
        <v>3216</v>
      </c>
      <c r="H113" s="389" t="s">
        <v>3217</v>
      </c>
      <c r="I113" s="389" t="s">
        <v>2789</v>
      </c>
      <c r="J113" s="389" t="s">
        <v>3218</v>
      </c>
    </row>
    <row r="114" spans="1:10" ht="38.25" x14ac:dyDescent="0.25">
      <c r="A114" s="389" t="s">
        <v>556</v>
      </c>
      <c r="B114" s="388" t="s">
        <v>343</v>
      </c>
      <c r="C114" s="388" t="s">
        <v>557</v>
      </c>
      <c r="D114" s="388" t="s">
        <v>1034</v>
      </c>
      <c r="E114" s="390" t="s">
        <v>327</v>
      </c>
      <c r="F114" s="389" t="s">
        <v>2807</v>
      </c>
      <c r="G114" s="389" t="s">
        <v>3219</v>
      </c>
      <c r="H114" s="389" t="s">
        <v>3220</v>
      </c>
      <c r="I114" s="389" t="s">
        <v>2789</v>
      </c>
      <c r="J114" s="389" t="s">
        <v>3221</v>
      </c>
    </row>
    <row r="115" spans="1:10" ht="25.5" x14ac:dyDescent="0.25">
      <c r="A115" s="389" t="s">
        <v>847</v>
      </c>
      <c r="B115" s="388" t="s">
        <v>343</v>
      </c>
      <c r="C115" s="388" t="s">
        <v>848</v>
      </c>
      <c r="D115" s="388" t="s">
        <v>1034</v>
      </c>
      <c r="E115" s="390" t="s">
        <v>327</v>
      </c>
      <c r="F115" s="389" t="s">
        <v>3222</v>
      </c>
      <c r="G115" s="389" t="s">
        <v>3223</v>
      </c>
      <c r="H115" s="389" t="s">
        <v>3224</v>
      </c>
      <c r="I115" s="389" t="s">
        <v>2271</v>
      </c>
      <c r="J115" s="389" t="s">
        <v>3225</v>
      </c>
    </row>
    <row r="116" spans="1:10" ht="38.25" x14ac:dyDescent="0.25">
      <c r="A116" s="389" t="s">
        <v>547</v>
      </c>
      <c r="B116" s="388" t="s">
        <v>325</v>
      </c>
      <c r="C116" s="388" t="s">
        <v>548</v>
      </c>
      <c r="D116" s="388" t="s">
        <v>1034</v>
      </c>
      <c r="E116" s="390" t="s">
        <v>327</v>
      </c>
      <c r="F116" s="389" t="s">
        <v>2807</v>
      </c>
      <c r="G116" s="389" t="s">
        <v>3226</v>
      </c>
      <c r="H116" s="389" t="s">
        <v>3227</v>
      </c>
      <c r="I116" s="389" t="s">
        <v>2271</v>
      </c>
      <c r="J116" s="389" t="s">
        <v>3228</v>
      </c>
    </row>
    <row r="117" spans="1:10" x14ac:dyDescent="0.25">
      <c r="A117" s="389" t="s">
        <v>393</v>
      </c>
      <c r="B117" s="388" t="s">
        <v>325</v>
      </c>
      <c r="C117" s="388" t="s">
        <v>394</v>
      </c>
      <c r="D117" s="388" t="s">
        <v>1013</v>
      </c>
      <c r="E117" s="390" t="s">
        <v>25</v>
      </c>
      <c r="F117" s="389" t="s">
        <v>3229</v>
      </c>
      <c r="G117" s="389" t="s">
        <v>3230</v>
      </c>
      <c r="H117" s="389" t="s">
        <v>3231</v>
      </c>
      <c r="I117" s="389" t="s">
        <v>2271</v>
      </c>
      <c r="J117" s="389" t="s">
        <v>3232</v>
      </c>
    </row>
    <row r="118" spans="1:10" ht="38.25" x14ac:dyDescent="0.25">
      <c r="A118" s="389" t="s">
        <v>775</v>
      </c>
      <c r="B118" s="388" t="s">
        <v>343</v>
      </c>
      <c r="C118" s="388" t="s">
        <v>776</v>
      </c>
      <c r="D118" s="388" t="s">
        <v>1034</v>
      </c>
      <c r="E118" s="390" t="s">
        <v>327</v>
      </c>
      <c r="F118" s="389" t="s">
        <v>3233</v>
      </c>
      <c r="G118" s="389" t="s">
        <v>3234</v>
      </c>
      <c r="H118" s="389" t="s">
        <v>3235</v>
      </c>
      <c r="I118" s="389" t="s">
        <v>2271</v>
      </c>
      <c r="J118" s="389" t="s">
        <v>3236</v>
      </c>
    </row>
    <row r="119" spans="1:10" ht="38.25" x14ac:dyDescent="0.25">
      <c r="A119" s="389" t="s">
        <v>632</v>
      </c>
      <c r="B119" s="388" t="s">
        <v>343</v>
      </c>
      <c r="C119" s="388" t="s">
        <v>633</v>
      </c>
      <c r="D119" s="388" t="s">
        <v>1034</v>
      </c>
      <c r="E119" s="390" t="s">
        <v>327</v>
      </c>
      <c r="F119" s="389" t="s">
        <v>3233</v>
      </c>
      <c r="G119" s="389" t="s">
        <v>3237</v>
      </c>
      <c r="H119" s="389" t="s">
        <v>3238</v>
      </c>
      <c r="I119" s="389" t="s">
        <v>2271</v>
      </c>
      <c r="J119" s="389" t="s">
        <v>3239</v>
      </c>
    </row>
    <row r="120" spans="1:10" x14ac:dyDescent="0.25">
      <c r="A120" s="389" t="s">
        <v>290</v>
      </c>
      <c r="B120" s="388" t="s">
        <v>325</v>
      </c>
      <c r="C120" s="388" t="s">
        <v>329</v>
      </c>
      <c r="D120" s="388" t="s">
        <v>957</v>
      </c>
      <c r="E120" s="390" t="s">
        <v>327</v>
      </c>
      <c r="F120" s="389" t="s">
        <v>3240</v>
      </c>
      <c r="G120" s="389" t="s">
        <v>2304</v>
      </c>
      <c r="H120" s="389" t="s">
        <v>2304</v>
      </c>
      <c r="I120" s="389" t="s">
        <v>2271</v>
      </c>
      <c r="J120" s="389" t="s">
        <v>3241</v>
      </c>
    </row>
    <row r="121" spans="1:10" ht="25.5" x14ac:dyDescent="0.25">
      <c r="A121" s="389" t="s">
        <v>683</v>
      </c>
      <c r="B121" s="388" t="s">
        <v>343</v>
      </c>
      <c r="C121" s="388" t="s">
        <v>684</v>
      </c>
      <c r="D121" s="388" t="s">
        <v>1034</v>
      </c>
      <c r="E121" s="390" t="s">
        <v>327</v>
      </c>
      <c r="F121" s="389" t="s">
        <v>3242</v>
      </c>
      <c r="G121" s="389" t="s">
        <v>3243</v>
      </c>
      <c r="H121" s="389" t="s">
        <v>3244</v>
      </c>
      <c r="I121" s="389" t="s">
        <v>3245</v>
      </c>
      <c r="J121" s="389" t="s">
        <v>3246</v>
      </c>
    </row>
    <row r="122" spans="1:10" ht="38.25" x14ac:dyDescent="0.25">
      <c r="A122" s="389" t="s">
        <v>292</v>
      </c>
      <c r="B122" s="388" t="s">
        <v>325</v>
      </c>
      <c r="C122" s="388" t="s">
        <v>781</v>
      </c>
      <c r="D122" s="388" t="s">
        <v>1339</v>
      </c>
      <c r="E122" s="390" t="s">
        <v>327</v>
      </c>
      <c r="F122" s="389" t="s">
        <v>2807</v>
      </c>
      <c r="G122" s="389" t="s">
        <v>3247</v>
      </c>
      <c r="H122" s="389" t="s">
        <v>3248</v>
      </c>
      <c r="I122" s="389" t="s">
        <v>3245</v>
      </c>
      <c r="J122" s="389" t="s">
        <v>3249</v>
      </c>
    </row>
    <row r="123" spans="1:10" ht="38.25" x14ac:dyDescent="0.25">
      <c r="A123" s="389" t="s">
        <v>712</v>
      </c>
      <c r="B123" s="388" t="s">
        <v>343</v>
      </c>
      <c r="C123" s="388" t="s">
        <v>713</v>
      </c>
      <c r="D123" s="388" t="s">
        <v>1034</v>
      </c>
      <c r="E123" s="390" t="s">
        <v>327</v>
      </c>
      <c r="F123" s="389" t="s">
        <v>3209</v>
      </c>
      <c r="G123" s="389" t="s">
        <v>3250</v>
      </c>
      <c r="H123" s="389" t="s">
        <v>3251</v>
      </c>
      <c r="I123" s="389" t="s">
        <v>3245</v>
      </c>
      <c r="J123" s="389" t="s">
        <v>3252</v>
      </c>
    </row>
    <row r="124" spans="1:10" ht="25.5" x14ac:dyDescent="0.25">
      <c r="A124" s="389" t="s">
        <v>671</v>
      </c>
      <c r="B124" s="388" t="s">
        <v>343</v>
      </c>
      <c r="C124" s="388" t="s">
        <v>672</v>
      </c>
      <c r="D124" s="388" t="s">
        <v>1034</v>
      </c>
      <c r="E124" s="390" t="s">
        <v>385</v>
      </c>
      <c r="F124" s="389" t="s">
        <v>3253</v>
      </c>
      <c r="G124" s="389" t="s">
        <v>3254</v>
      </c>
      <c r="H124" s="389" t="s">
        <v>3255</v>
      </c>
      <c r="I124" s="389" t="s">
        <v>3245</v>
      </c>
      <c r="J124" s="389" t="s">
        <v>3256</v>
      </c>
    </row>
    <row r="125" spans="1:10" ht="38.25" x14ac:dyDescent="0.25">
      <c r="A125" s="389" t="s">
        <v>514</v>
      </c>
      <c r="B125" s="388" t="s">
        <v>343</v>
      </c>
      <c r="C125" s="388" t="s">
        <v>515</v>
      </c>
      <c r="D125" s="388" t="s">
        <v>1034</v>
      </c>
      <c r="E125" s="390" t="s">
        <v>327</v>
      </c>
      <c r="F125" s="389" t="s">
        <v>3027</v>
      </c>
      <c r="G125" s="389" t="s">
        <v>3257</v>
      </c>
      <c r="H125" s="389" t="s">
        <v>3258</v>
      </c>
      <c r="I125" s="389" t="s">
        <v>3245</v>
      </c>
      <c r="J125" s="389" t="s">
        <v>3259</v>
      </c>
    </row>
    <row r="126" spans="1:10" ht="25.5" x14ac:dyDescent="0.25">
      <c r="A126" s="389" t="s">
        <v>589</v>
      </c>
      <c r="B126" s="388" t="s">
        <v>343</v>
      </c>
      <c r="C126" s="388" t="s">
        <v>590</v>
      </c>
      <c r="D126" s="388" t="s">
        <v>1034</v>
      </c>
      <c r="E126" s="390" t="s">
        <v>327</v>
      </c>
      <c r="F126" s="389" t="s">
        <v>3209</v>
      </c>
      <c r="G126" s="389" t="s">
        <v>3260</v>
      </c>
      <c r="H126" s="389" t="s">
        <v>3261</v>
      </c>
      <c r="I126" s="389" t="s">
        <v>3245</v>
      </c>
      <c r="J126" s="389" t="s">
        <v>3262</v>
      </c>
    </row>
    <row r="127" spans="1:10" ht="38.25" x14ac:dyDescent="0.25">
      <c r="A127" s="389" t="s">
        <v>644</v>
      </c>
      <c r="B127" s="388" t="s">
        <v>343</v>
      </c>
      <c r="C127" s="388" t="s">
        <v>645</v>
      </c>
      <c r="D127" s="388" t="s">
        <v>1034</v>
      </c>
      <c r="E127" s="390" t="s">
        <v>327</v>
      </c>
      <c r="F127" s="389" t="s">
        <v>3161</v>
      </c>
      <c r="G127" s="389" t="s">
        <v>3263</v>
      </c>
      <c r="H127" s="389" t="s">
        <v>3264</v>
      </c>
      <c r="I127" s="389" t="s">
        <v>3265</v>
      </c>
      <c r="J127" s="389" t="s">
        <v>3266</v>
      </c>
    </row>
    <row r="128" spans="1:10" ht="25.5" x14ac:dyDescent="0.25">
      <c r="A128" s="389" t="s">
        <v>828</v>
      </c>
      <c r="B128" s="388" t="s">
        <v>325</v>
      </c>
      <c r="C128" s="388" t="s">
        <v>829</v>
      </c>
      <c r="D128" s="388" t="s">
        <v>1339</v>
      </c>
      <c r="E128" s="390" t="s">
        <v>327</v>
      </c>
      <c r="F128" s="389" t="s">
        <v>2812</v>
      </c>
      <c r="G128" s="389" t="s">
        <v>3267</v>
      </c>
      <c r="H128" s="389" t="s">
        <v>3268</v>
      </c>
      <c r="I128" s="389" t="s">
        <v>3265</v>
      </c>
      <c r="J128" s="389" t="s">
        <v>3269</v>
      </c>
    </row>
    <row r="129" spans="1:10" ht="38.25" x14ac:dyDescent="0.25">
      <c r="A129" s="389" t="s">
        <v>550</v>
      </c>
      <c r="B129" s="388" t="s">
        <v>343</v>
      </c>
      <c r="C129" s="388" t="s">
        <v>551</v>
      </c>
      <c r="D129" s="388" t="s">
        <v>1034</v>
      </c>
      <c r="E129" s="390" t="s">
        <v>327</v>
      </c>
      <c r="F129" s="389" t="s">
        <v>2812</v>
      </c>
      <c r="G129" s="389" t="s">
        <v>3270</v>
      </c>
      <c r="H129" s="389" t="s">
        <v>3271</v>
      </c>
      <c r="I129" s="389" t="s">
        <v>3265</v>
      </c>
      <c r="J129" s="389" t="s">
        <v>3272</v>
      </c>
    </row>
    <row r="130" spans="1:10" ht="38.25" x14ac:dyDescent="0.25">
      <c r="A130" s="389" t="s">
        <v>529</v>
      </c>
      <c r="B130" s="388" t="s">
        <v>325</v>
      </c>
      <c r="C130" s="388" t="s">
        <v>530</v>
      </c>
      <c r="D130" s="388" t="s">
        <v>1034</v>
      </c>
      <c r="E130" s="390" t="s">
        <v>327</v>
      </c>
      <c r="F130" s="389" t="s">
        <v>2878</v>
      </c>
      <c r="G130" s="389" t="s">
        <v>3273</v>
      </c>
      <c r="H130" s="389" t="s">
        <v>3274</v>
      </c>
      <c r="I130" s="389" t="s">
        <v>3265</v>
      </c>
      <c r="J130" s="389" t="s">
        <v>3275</v>
      </c>
    </row>
    <row r="131" spans="1:10" ht="25.5" x14ac:dyDescent="0.25">
      <c r="A131" s="389" t="s">
        <v>689</v>
      </c>
      <c r="B131" s="388" t="s">
        <v>343</v>
      </c>
      <c r="C131" s="388" t="s">
        <v>690</v>
      </c>
      <c r="D131" s="388" t="s">
        <v>1034</v>
      </c>
      <c r="E131" s="390" t="s">
        <v>327</v>
      </c>
      <c r="F131" s="389" t="s">
        <v>2836</v>
      </c>
      <c r="G131" s="389" t="s">
        <v>3276</v>
      </c>
      <c r="H131" s="389" t="s">
        <v>3277</v>
      </c>
      <c r="I131" s="389" t="s">
        <v>3265</v>
      </c>
      <c r="J131" s="389" t="s">
        <v>3278</v>
      </c>
    </row>
    <row r="132" spans="1:10" ht="25.5" x14ac:dyDescent="0.25">
      <c r="A132" s="389" t="s">
        <v>638</v>
      </c>
      <c r="B132" s="388" t="s">
        <v>343</v>
      </c>
      <c r="C132" s="388" t="s">
        <v>639</v>
      </c>
      <c r="D132" s="388" t="s">
        <v>1034</v>
      </c>
      <c r="E132" s="390" t="s">
        <v>327</v>
      </c>
      <c r="F132" s="389" t="s">
        <v>2878</v>
      </c>
      <c r="G132" s="389" t="s">
        <v>3279</v>
      </c>
      <c r="H132" s="389" t="s">
        <v>3280</v>
      </c>
      <c r="I132" s="389" t="s">
        <v>3265</v>
      </c>
      <c r="J132" s="389" t="s">
        <v>3281</v>
      </c>
    </row>
    <row r="133" spans="1:10" ht="25.5" x14ac:dyDescent="0.25">
      <c r="A133" s="389" t="s">
        <v>742</v>
      </c>
      <c r="B133" s="388" t="s">
        <v>343</v>
      </c>
      <c r="C133" s="388" t="s">
        <v>743</v>
      </c>
      <c r="D133" s="388" t="s">
        <v>1034</v>
      </c>
      <c r="E133" s="390" t="s">
        <v>327</v>
      </c>
      <c r="F133" s="389" t="s">
        <v>2807</v>
      </c>
      <c r="G133" s="389" t="s">
        <v>3282</v>
      </c>
      <c r="H133" s="389" t="s">
        <v>3283</v>
      </c>
      <c r="I133" s="389" t="s">
        <v>3284</v>
      </c>
      <c r="J133" s="389" t="s">
        <v>3285</v>
      </c>
    </row>
    <row r="134" spans="1:10" ht="25.5" x14ac:dyDescent="0.25">
      <c r="A134" s="389" t="s">
        <v>490</v>
      </c>
      <c r="B134" s="388" t="s">
        <v>343</v>
      </c>
      <c r="C134" s="388" t="s">
        <v>491</v>
      </c>
      <c r="D134" s="388" t="s">
        <v>1034</v>
      </c>
      <c r="E134" s="390" t="s">
        <v>327</v>
      </c>
      <c r="F134" s="389" t="s">
        <v>3102</v>
      </c>
      <c r="G134" s="389" t="s">
        <v>3286</v>
      </c>
      <c r="H134" s="389" t="s">
        <v>3287</v>
      </c>
      <c r="I134" s="389" t="s">
        <v>3284</v>
      </c>
      <c r="J134" s="389" t="s">
        <v>3288</v>
      </c>
    </row>
    <row r="135" spans="1:10" ht="38.25" x14ac:dyDescent="0.25">
      <c r="A135" s="389" t="s">
        <v>586</v>
      </c>
      <c r="B135" s="388" t="s">
        <v>325</v>
      </c>
      <c r="C135" s="388" t="s">
        <v>587</v>
      </c>
      <c r="D135" s="388" t="s">
        <v>1034</v>
      </c>
      <c r="E135" s="390" t="s">
        <v>327</v>
      </c>
      <c r="F135" s="389" t="s">
        <v>2836</v>
      </c>
      <c r="G135" s="389" t="s">
        <v>3289</v>
      </c>
      <c r="H135" s="389" t="s">
        <v>3290</v>
      </c>
      <c r="I135" s="389" t="s">
        <v>3284</v>
      </c>
      <c r="J135" s="389" t="s">
        <v>3291</v>
      </c>
    </row>
    <row r="136" spans="1:10" ht="38.25" x14ac:dyDescent="0.25">
      <c r="A136" s="389" t="s">
        <v>783</v>
      </c>
      <c r="B136" s="388" t="s">
        <v>343</v>
      </c>
      <c r="C136" s="388" t="s">
        <v>784</v>
      </c>
      <c r="D136" s="388" t="s">
        <v>1034</v>
      </c>
      <c r="E136" s="390" t="s">
        <v>327</v>
      </c>
      <c r="F136" s="389" t="s">
        <v>3292</v>
      </c>
      <c r="G136" s="389" t="s">
        <v>3293</v>
      </c>
      <c r="H136" s="389" t="s">
        <v>3294</v>
      </c>
      <c r="I136" s="389" t="s">
        <v>3284</v>
      </c>
      <c r="J136" s="389" t="s">
        <v>3295</v>
      </c>
    </row>
    <row r="137" spans="1:10" ht="25.5" x14ac:dyDescent="0.25">
      <c r="A137" s="389" t="s">
        <v>677</v>
      </c>
      <c r="B137" s="388" t="s">
        <v>343</v>
      </c>
      <c r="C137" s="388" t="s">
        <v>678</v>
      </c>
      <c r="D137" s="388" t="s">
        <v>1034</v>
      </c>
      <c r="E137" s="390" t="s">
        <v>327</v>
      </c>
      <c r="F137" s="389" t="s">
        <v>2836</v>
      </c>
      <c r="G137" s="389" t="s">
        <v>3296</v>
      </c>
      <c r="H137" s="389" t="s">
        <v>3297</v>
      </c>
      <c r="I137" s="389" t="s">
        <v>3284</v>
      </c>
      <c r="J137" s="389" t="s">
        <v>3298</v>
      </c>
    </row>
    <row r="138" spans="1:10" ht="25.5" x14ac:dyDescent="0.25">
      <c r="A138" s="389" t="s">
        <v>825</v>
      </c>
      <c r="B138" s="388" t="s">
        <v>325</v>
      </c>
      <c r="C138" s="388" t="s">
        <v>826</v>
      </c>
      <c r="D138" s="388" t="s">
        <v>1339</v>
      </c>
      <c r="E138" s="390" t="s">
        <v>327</v>
      </c>
      <c r="F138" s="389" t="s">
        <v>3222</v>
      </c>
      <c r="G138" s="389" t="s">
        <v>3299</v>
      </c>
      <c r="H138" s="389" t="s">
        <v>3300</v>
      </c>
      <c r="I138" s="389" t="s">
        <v>3284</v>
      </c>
      <c r="J138" s="389" t="s">
        <v>3301</v>
      </c>
    </row>
    <row r="139" spans="1:10" ht="25.5" x14ac:dyDescent="0.25">
      <c r="A139" s="389" t="s">
        <v>496</v>
      </c>
      <c r="B139" s="388" t="s">
        <v>343</v>
      </c>
      <c r="C139" s="388" t="s">
        <v>497</v>
      </c>
      <c r="D139" s="388" t="s">
        <v>1034</v>
      </c>
      <c r="E139" s="390" t="s">
        <v>327</v>
      </c>
      <c r="F139" s="389" t="s">
        <v>3233</v>
      </c>
      <c r="G139" s="389" t="s">
        <v>3302</v>
      </c>
      <c r="H139" s="389" t="s">
        <v>3303</v>
      </c>
      <c r="I139" s="389" t="s">
        <v>3284</v>
      </c>
      <c r="J139" s="389" t="s">
        <v>3304</v>
      </c>
    </row>
    <row r="140" spans="1:10" ht="38.25" x14ac:dyDescent="0.25">
      <c r="A140" s="389" t="s">
        <v>520</v>
      </c>
      <c r="B140" s="388" t="s">
        <v>343</v>
      </c>
      <c r="C140" s="388" t="s">
        <v>521</v>
      </c>
      <c r="D140" s="388" t="s">
        <v>1034</v>
      </c>
      <c r="E140" s="390" t="s">
        <v>327</v>
      </c>
      <c r="F140" s="389" t="s">
        <v>3229</v>
      </c>
      <c r="G140" s="389" t="s">
        <v>3305</v>
      </c>
      <c r="H140" s="389" t="s">
        <v>3306</v>
      </c>
      <c r="I140" s="389" t="s">
        <v>3284</v>
      </c>
      <c r="J140" s="389" t="s">
        <v>3307</v>
      </c>
    </row>
    <row r="141" spans="1:10" ht="25.5" x14ac:dyDescent="0.25">
      <c r="A141" s="389" t="s">
        <v>853</v>
      </c>
      <c r="B141" s="388" t="s">
        <v>343</v>
      </c>
      <c r="C141" s="388" t="s">
        <v>854</v>
      </c>
      <c r="D141" s="388" t="s">
        <v>1034</v>
      </c>
      <c r="E141" s="390" t="s">
        <v>327</v>
      </c>
      <c r="F141" s="389" t="s">
        <v>2878</v>
      </c>
      <c r="G141" s="389" t="s">
        <v>3308</v>
      </c>
      <c r="H141" s="389" t="s">
        <v>3309</v>
      </c>
      <c r="I141" s="389" t="s">
        <v>3284</v>
      </c>
      <c r="J141" s="389" t="s">
        <v>3310</v>
      </c>
    </row>
    <row r="142" spans="1:10" ht="25.5" x14ac:dyDescent="0.25">
      <c r="A142" s="389" t="s">
        <v>414</v>
      </c>
      <c r="B142" s="388" t="s">
        <v>325</v>
      </c>
      <c r="C142" s="388" t="s">
        <v>415</v>
      </c>
      <c r="D142" s="388" t="s">
        <v>1013</v>
      </c>
      <c r="E142" s="390" t="s">
        <v>25</v>
      </c>
      <c r="F142" s="389" t="s">
        <v>2807</v>
      </c>
      <c r="G142" s="389" t="s">
        <v>3172</v>
      </c>
      <c r="H142" s="389" t="s">
        <v>3311</v>
      </c>
      <c r="I142" s="389" t="s">
        <v>3312</v>
      </c>
      <c r="J142" s="389" t="s">
        <v>3313</v>
      </c>
    </row>
    <row r="143" spans="1:10" ht="25.5" x14ac:dyDescent="0.25">
      <c r="A143" s="389" t="s">
        <v>698</v>
      </c>
      <c r="B143" s="388" t="s">
        <v>343</v>
      </c>
      <c r="C143" s="388" t="s">
        <v>699</v>
      </c>
      <c r="D143" s="388" t="s">
        <v>1034</v>
      </c>
      <c r="E143" s="390" t="s">
        <v>327</v>
      </c>
      <c r="F143" s="389" t="s">
        <v>2878</v>
      </c>
      <c r="G143" s="389" t="s">
        <v>3314</v>
      </c>
      <c r="H143" s="389" t="s">
        <v>3315</v>
      </c>
      <c r="I143" s="389" t="s">
        <v>3312</v>
      </c>
      <c r="J143" s="389" t="s">
        <v>3316</v>
      </c>
    </row>
    <row r="144" spans="1:10" ht="38.25" x14ac:dyDescent="0.25">
      <c r="A144" s="389" t="s">
        <v>748</v>
      </c>
      <c r="B144" s="388" t="s">
        <v>343</v>
      </c>
      <c r="C144" s="388" t="s">
        <v>749</v>
      </c>
      <c r="D144" s="388" t="s">
        <v>1034</v>
      </c>
      <c r="E144" s="390" t="s">
        <v>327</v>
      </c>
      <c r="F144" s="389" t="s">
        <v>2807</v>
      </c>
      <c r="G144" s="389" t="s">
        <v>3317</v>
      </c>
      <c r="H144" s="389" t="s">
        <v>3318</v>
      </c>
      <c r="I144" s="389" t="s">
        <v>3312</v>
      </c>
      <c r="J144" s="389" t="s">
        <v>3319</v>
      </c>
    </row>
    <row r="145" spans="1:10" ht="25.5" x14ac:dyDescent="0.25">
      <c r="A145" s="389" t="s">
        <v>739</v>
      </c>
      <c r="B145" s="388" t="s">
        <v>343</v>
      </c>
      <c r="C145" s="388" t="s">
        <v>740</v>
      </c>
      <c r="D145" s="388" t="s">
        <v>1034</v>
      </c>
      <c r="E145" s="390" t="s">
        <v>327</v>
      </c>
      <c r="F145" s="389" t="s">
        <v>2807</v>
      </c>
      <c r="G145" s="389" t="s">
        <v>3320</v>
      </c>
      <c r="H145" s="389" t="s">
        <v>3321</v>
      </c>
      <c r="I145" s="389" t="s">
        <v>3312</v>
      </c>
      <c r="J145" s="389" t="s">
        <v>3322</v>
      </c>
    </row>
    <row r="146" spans="1:10" ht="25.5" x14ac:dyDescent="0.25">
      <c r="A146" s="389" t="s">
        <v>608</v>
      </c>
      <c r="B146" s="388" t="s">
        <v>325</v>
      </c>
      <c r="C146" s="388" t="s">
        <v>609</v>
      </c>
      <c r="D146" s="388" t="s">
        <v>1034</v>
      </c>
      <c r="E146" s="390" t="s">
        <v>327</v>
      </c>
      <c r="F146" s="389" t="s">
        <v>2836</v>
      </c>
      <c r="G146" s="389" t="s">
        <v>3323</v>
      </c>
      <c r="H146" s="389" t="s">
        <v>3324</v>
      </c>
      <c r="I146" s="389" t="s">
        <v>3312</v>
      </c>
      <c r="J146" s="389" t="s">
        <v>3325</v>
      </c>
    </row>
    <row r="147" spans="1:10" ht="25.5" x14ac:dyDescent="0.25">
      <c r="A147" s="389" t="s">
        <v>680</v>
      </c>
      <c r="B147" s="388" t="s">
        <v>343</v>
      </c>
      <c r="C147" s="388" t="s">
        <v>681</v>
      </c>
      <c r="D147" s="388" t="s">
        <v>1034</v>
      </c>
      <c r="E147" s="390" t="s">
        <v>327</v>
      </c>
      <c r="F147" s="389" t="s">
        <v>2807</v>
      </c>
      <c r="G147" s="389" t="s">
        <v>3237</v>
      </c>
      <c r="H147" s="389" t="s">
        <v>3326</v>
      </c>
      <c r="I147" s="389" t="s">
        <v>3312</v>
      </c>
      <c r="J147" s="389" t="s">
        <v>3327</v>
      </c>
    </row>
    <row r="148" spans="1:10" ht="38.25" x14ac:dyDescent="0.25">
      <c r="A148" s="389" t="s">
        <v>724</v>
      </c>
      <c r="B148" s="388" t="s">
        <v>343</v>
      </c>
      <c r="C148" s="388" t="s">
        <v>725</v>
      </c>
      <c r="D148" s="388" t="s">
        <v>1034</v>
      </c>
      <c r="E148" s="390" t="s">
        <v>327</v>
      </c>
      <c r="F148" s="389" t="s">
        <v>2807</v>
      </c>
      <c r="G148" s="389" t="s">
        <v>3328</v>
      </c>
      <c r="H148" s="389" t="s">
        <v>3329</v>
      </c>
      <c r="I148" s="389" t="s">
        <v>3312</v>
      </c>
      <c r="J148" s="389" t="s">
        <v>3330</v>
      </c>
    </row>
    <row r="149" spans="1:10" ht="25.5" x14ac:dyDescent="0.25">
      <c r="A149" s="389" t="s">
        <v>686</v>
      </c>
      <c r="B149" s="388" t="s">
        <v>343</v>
      </c>
      <c r="C149" s="388" t="s">
        <v>687</v>
      </c>
      <c r="D149" s="388" t="s">
        <v>1034</v>
      </c>
      <c r="E149" s="390" t="s">
        <v>327</v>
      </c>
      <c r="F149" s="389" t="s">
        <v>3240</v>
      </c>
      <c r="G149" s="389" t="s">
        <v>3331</v>
      </c>
      <c r="H149" s="389" t="s">
        <v>3331</v>
      </c>
      <c r="I149" s="389" t="s">
        <v>3312</v>
      </c>
      <c r="J149" s="389" t="s">
        <v>3332</v>
      </c>
    </row>
    <row r="150" spans="1:10" ht="38.25" x14ac:dyDescent="0.25">
      <c r="A150" s="389" t="s">
        <v>553</v>
      </c>
      <c r="B150" s="388" t="s">
        <v>343</v>
      </c>
      <c r="C150" s="388" t="s">
        <v>554</v>
      </c>
      <c r="D150" s="388" t="s">
        <v>1034</v>
      </c>
      <c r="E150" s="390" t="s">
        <v>327</v>
      </c>
      <c r="F150" s="389" t="s">
        <v>2807</v>
      </c>
      <c r="G150" s="389" t="s">
        <v>3333</v>
      </c>
      <c r="H150" s="389" t="s">
        <v>3334</v>
      </c>
      <c r="I150" s="389" t="s">
        <v>3312</v>
      </c>
      <c r="J150" s="389" t="s">
        <v>3335</v>
      </c>
    </row>
    <row r="151" spans="1:10" ht="25.5" x14ac:dyDescent="0.25">
      <c r="A151" s="389" t="s">
        <v>822</v>
      </c>
      <c r="B151" s="388" t="s">
        <v>325</v>
      </c>
      <c r="C151" s="388" t="s">
        <v>823</v>
      </c>
      <c r="D151" s="388" t="s">
        <v>1339</v>
      </c>
      <c r="E151" s="390" t="s">
        <v>327</v>
      </c>
      <c r="F151" s="389" t="s">
        <v>2878</v>
      </c>
      <c r="G151" s="389" t="s">
        <v>3299</v>
      </c>
      <c r="H151" s="389" t="s">
        <v>3336</v>
      </c>
      <c r="I151" s="389" t="s">
        <v>3312</v>
      </c>
      <c r="J151" s="389" t="s">
        <v>3337</v>
      </c>
    </row>
    <row r="152" spans="1:10" ht="25.5" x14ac:dyDescent="0.25">
      <c r="A152" s="389" t="s">
        <v>745</v>
      </c>
      <c r="B152" s="388" t="s">
        <v>325</v>
      </c>
      <c r="C152" s="388" t="s">
        <v>746</v>
      </c>
      <c r="D152" s="388" t="s">
        <v>1034</v>
      </c>
      <c r="E152" s="390" t="s">
        <v>327</v>
      </c>
      <c r="F152" s="389" t="s">
        <v>2807</v>
      </c>
      <c r="G152" s="389" t="s">
        <v>3338</v>
      </c>
      <c r="H152" s="389" t="s">
        <v>3339</v>
      </c>
      <c r="I152" s="389" t="s">
        <v>3312</v>
      </c>
      <c r="J152" s="389" t="s">
        <v>3340</v>
      </c>
    </row>
    <row r="153" spans="1:10" ht="38.25" x14ac:dyDescent="0.25">
      <c r="A153" s="389" t="s">
        <v>532</v>
      </c>
      <c r="B153" s="388" t="s">
        <v>343</v>
      </c>
      <c r="C153" s="388" t="s">
        <v>533</v>
      </c>
      <c r="D153" s="388" t="s">
        <v>1034</v>
      </c>
      <c r="E153" s="390" t="s">
        <v>327</v>
      </c>
      <c r="F153" s="389" t="s">
        <v>2807</v>
      </c>
      <c r="G153" s="389" t="s">
        <v>3341</v>
      </c>
      <c r="H153" s="389" t="s">
        <v>3342</v>
      </c>
      <c r="I153" s="389" t="s">
        <v>3312</v>
      </c>
      <c r="J153" s="389" t="s">
        <v>3343</v>
      </c>
    </row>
    <row r="154" spans="1:10" ht="38.25" x14ac:dyDescent="0.25">
      <c r="A154" s="389" t="s">
        <v>778</v>
      </c>
      <c r="B154" s="388" t="s">
        <v>343</v>
      </c>
      <c r="C154" s="388" t="s">
        <v>779</v>
      </c>
      <c r="D154" s="388" t="s">
        <v>1034</v>
      </c>
      <c r="E154" s="390" t="s">
        <v>327</v>
      </c>
      <c r="F154" s="389" t="s">
        <v>2812</v>
      </c>
      <c r="G154" s="389" t="s">
        <v>3344</v>
      </c>
      <c r="H154" s="389" t="s">
        <v>3345</v>
      </c>
      <c r="I154" s="389" t="s">
        <v>3312</v>
      </c>
      <c r="J154" s="389" t="s">
        <v>3346</v>
      </c>
    </row>
    <row r="155" spans="1:10" ht="25.5" x14ac:dyDescent="0.25">
      <c r="A155" s="389" t="s">
        <v>819</v>
      </c>
      <c r="B155" s="388" t="s">
        <v>325</v>
      </c>
      <c r="C155" s="388" t="s">
        <v>820</v>
      </c>
      <c r="D155" s="388" t="s">
        <v>1339</v>
      </c>
      <c r="E155" s="390" t="s">
        <v>327</v>
      </c>
      <c r="F155" s="389" t="s">
        <v>2878</v>
      </c>
      <c r="G155" s="389" t="s">
        <v>3267</v>
      </c>
      <c r="H155" s="389" t="s">
        <v>3288</v>
      </c>
      <c r="I155" s="389" t="s">
        <v>3312</v>
      </c>
      <c r="J155" s="389" t="s">
        <v>3347</v>
      </c>
    </row>
    <row r="156" spans="1:10" ht="51" x14ac:dyDescent="0.25">
      <c r="A156" s="389" t="s">
        <v>602</v>
      </c>
      <c r="B156" s="388" t="s">
        <v>343</v>
      </c>
      <c r="C156" s="388" t="s">
        <v>603</v>
      </c>
      <c r="D156" s="388" t="s">
        <v>1034</v>
      </c>
      <c r="E156" s="390" t="s">
        <v>327</v>
      </c>
      <c r="F156" s="389" t="s">
        <v>2836</v>
      </c>
      <c r="G156" s="389" t="s">
        <v>3348</v>
      </c>
      <c r="H156" s="389" t="s">
        <v>3266</v>
      </c>
      <c r="I156" s="389" t="s">
        <v>3312</v>
      </c>
      <c r="J156" s="389" t="s">
        <v>3349</v>
      </c>
    </row>
    <row r="157" spans="1:10" x14ac:dyDescent="0.25">
      <c r="A157" s="389" t="s">
        <v>903</v>
      </c>
      <c r="B157" s="388" t="s">
        <v>343</v>
      </c>
      <c r="C157" s="388" t="s">
        <v>904</v>
      </c>
      <c r="D157" s="388" t="s">
        <v>1417</v>
      </c>
      <c r="E157" s="390" t="s">
        <v>385</v>
      </c>
      <c r="F157" s="389" t="s">
        <v>3350</v>
      </c>
      <c r="G157" s="389" t="s">
        <v>3351</v>
      </c>
      <c r="H157" s="389" t="s">
        <v>3352</v>
      </c>
      <c r="I157" s="389" t="s">
        <v>3312</v>
      </c>
      <c r="J157" s="389" t="s">
        <v>3353</v>
      </c>
    </row>
    <row r="158" spans="1:10" x14ac:dyDescent="0.25">
      <c r="A158" s="389" t="s">
        <v>291</v>
      </c>
      <c r="B158" s="388" t="s">
        <v>325</v>
      </c>
      <c r="C158" s="388" t="s">
        <v>326</v>
      </c>
      <c r="D158" s="388" t="s">
        <v>957</v>
      </c>
      <c r="E158" s="390" t="s">
        <v>327</v>
      </c>
      <c r="F158" s="389" t="s">
        <v>3240</v>
      </c>
      <c r="G158" s="389" t="s">
        <v>2463</v>
      </c>
      <c r="H158" s="389" t="s">
        <v>2463</v>
      </c>
      <c r="I158" s="389" t="s">
        <v>3312</v>
      </c>
      <c r="J158" s="389" t="s">
        <v>3354</v>
      </c>
    </row>
    <row r="159" spans="1:10" ht="38.25" x14ac:dyDescent="0.25">
      <c r="A159" s="389" t="s">
        <v>499</v>
      </c>
      <c r="B159" s="388" t="s">
        <v>343</v>
      </c>
      <c r="C159" s="388" t="s">
        <v>500</v>
      </c>
      <c r="D159" s="388" t="s">
        <v>1034</v>
      </c>
      <c r="E159" s="390" t="s">
        <v>327</v>
      </c>
      <c r="F159" s="389" t="s">
        <v>3240</v>
      </c>
      <c r="G159" s="389" t="s">
        <v>3355</v>
      </c>
      <c r="H159" s="389" t="s">
        <v>3355</v>
      </c>
      <c r="I159" s="389" t="s">
        <v>3356</v>
      </c>
      <c r="J159" s="389" t="s">
        <v>3357</v>
      </c>
    </row>
    <row r="160" spans="1:10" ht="25.5" x14ac:dyDescent="0.25">
      <c r="A160" s="389" t="s">
        <v>653</v>
      </c>
      <c r="B160" s="388" t="s">
        <v>325</v>
      </c>
      <c r="C160" s="388" t="s">
        <v>654</v>
      </c>
      <c r="D160" s="388" t="s">
        <v>1034</v>
      </c>
      <c r="E160" s="390" t="s">
        <v>327</v>
      </c>
      <c r="F160" s="389" t="s">
        <v>2878</v>
      </c>
      <c r="G160" s="389" t="s">
        <v>3226</v>
      </c>
      <c r="H160" s="389" t="s">
        <v>3358</v>
      </c>
      <c r="I160" s="389" t="s">
        <v>3356</v>
      </c>
      <c r="J160" s="389" t="s">
        <v>3359</v>
      </c>
    </row>
    <row r="161" spans="1:10" ht="38.25" x14ac:dyDescent="0.25">
      <c r="A161" s="389" t="s">
        <v>599</v>
      </c>
      <c r="B161" s="388" t="s">
        <v>343</v>
      </c>
      <c r="C161" s="388" t="s">
        <v>600</v>
      </c>
      <c r="D161" s="388" t="s">
        <v>1034</v>
      </c>
      <c r="E161" s="390" t="s">
        <v>327</v>
      </c>
      <c r="F161" s="389" t="s">
        <v>2836</v>
      </c>
      <c r="G161" s="389" t="s">
        <v>3360</v>
      </c>
      <c r="H161" s="389" t="s">
        <v>3361</v>
      </c>
      <c r="I161" s="389" t="s">
        <v>3356</v>
      </c>
      <c r="J161" s="389" t="s">
        <v>3362</v>
      </c>
    </row>
    <row r="162" spans="1:10" ht="38.25" x14ac:dyDescent="0.25">
      <c r="A162" s="389" t="s">
        <v>641</v>
      </c>
      <c r="B162" s="388" t="s">
        <v>343</v>
      </c>
      <c r="C162" s="388" t="s">
        <v>642</v>
      </c>
      <c r="D162" s="388" t="s">
        <v>1034</v>
      </c>
      <c r="E162" s="390" t="s">
        <v>327</v>
      </c>
      <c r="F162" s="389" t="s">
        <v>2807</v>
      </c>
      <c r="G162" s="389" t="s">
        <v>3363</v>
      </c>
      <c r="H162" s="389" t="s">
        <v>3364</v>
      </c>
      <c r="I162" s="389" t="s">
        <v>3356</v>
      </c>
      <c r="J162" s="389" t="s">
        <v>3365</v>
      </c>
    </row>
    <row r="163" spans="1:10" ht="25.5" x14ac:dyDescent="0.25">
      <c r="A163" s="389" t="s">
        <v>668</v>
      </c>
      <c r="B163" s="388" t="s">
        <v>343</v>
      </c>
      <c r="C163" s="388" t="s">
        <v>669</v>
      </c>
      <c r="D163" s="388" t="s">
        <v>1034</v>
      </c>
      <c r="E163" s="390" t="s">
        <v>385</v>
      </c>
      <c r="F163" s="389" t="s">
        <v>3366</v>
      </c>
      <c r="G163" s="389" t="s">
        <v>3367</v>
      </c>
      <c r="H163" s="389" t="s">
        <v>2930</v>
      </c>
      <c r="I163" s="389" t="s">
        <v>3356</v>
      </c>
      <c r="J163" s="389" t="s">
        <v>3368</v>
      </c>
    </row>
    <row r="164" spans="1:10" ht="38.25" x14ac:dyDescent="0.25">
      <c r="A164" s="389" t="s">
        <v>502</v>
      </c>
      <c r="B164" s="388" t="s">
        <v>343</v>
      </c>
      <c r="C164" s="388" t="s">
        <v>503</v>
      </c>
      <c r="D164" s="388" t="s">
        <v>1034</v>
      </c>
      <c r="E164" s="390" t="s">
        <v>327</v>
      </c>
      <c r="F164" s="389" t="s">
        <v>2807</v>
      </c>
      <c r="G164" s="389" t="s">
        <v>3369</v>
      </c>
      <c r="H164" s="389" t="s">
        <v>3370</v>
      </c>
      <c r="I164" s="389" t="s">
        <v>3356</v>
      </c>
      <c r="J164" s="389" t="s">
        <v>3371</v>
      </c>
    </row>
    <row r="165" spans="1:10" ht="38.25" x14ac:dyDescent="0.25">
      <c r="A165" s="389" t="s">
        <v>647</v>
      </c>
      <c r="B165" s="388" t="s">
        <v>343</v>
      </c>
      <c r="C165" s="388" t="s">
        <v>648</v>
      </c>
      <c r="D165" s="388" t="s">
        <v>1034</v>
      </c>
      <c r="E165" s="390" t="s">
        <v>327</v>
      </c>
      <c r="F165" s="389" t="s">
        <v>2878</v>
      </c>
      <c r="G165" s="389" t="s">
        <v>3372</v>
      </c>
      <c r="H165" s="389" t="s">
        <v>3373</v>
      </c>
      <c r="I165" s="389" t="s">
        <v>3356</v>
      </c>
      <c r="J165" s="389" t="s">
        <v>3374</v>
      </c>
    </row>
    <row r="166" spans="1:10" ht="38.25" x14ac:dyDescent="0.25">
      <c r="A166" s="389" t="s">
        <v>795</v>
      </c>
      <c r="B166" s="388" t="s">
        <v>343</v>
      </c>
      <c r="C166" s="388" t="s">
        <v>796</v>
      </c>
      <c r="D166" s="388" t="s">
        <v>1034</v>
      </c>
      <c r="E166" s="390" t="s">
        <v>327</v>
      </c>
      <c r="F166" s="389" t="s">
        <v>2878</v>
      </c>
      <c r="G166" s="389" t="s">
        <v>3375</v>
      </c>
      <c r="H166" s="389" t="s">
        <v>3376</v>
      </c>
      <c r="I166" s="389" t="s">
        <v>3356</v>
      </c>
      <c r="J166" s="389" t="s">
        <v>3377</v>
      </c>
    </row>
    <row r="167" spans="1:10" ht="25.5" x14ac:dyDescent="0.25">
      <c r="A167" s="389" t="s">
        <v>402</v>
      </c>
      <c r="B167" s="388" t="s">
        <v>343</v>
      </c>
      <c r="C167" s="388" t="s">
        <v>403</v>
      </c>
      <c r="D167" s="388" t="s">
        <v>1013</v>
      </c>
      <c r="E167" s="390" t="s">
        <v>25</v>
      </c>
      <c r="F167" s="389" t="s">
        <v>3378</v>
      </c>
      <c r="G167" s="389" t="s">
        <v>3379</v>
      </c>
      <c r="H167" s="389" t="s">
        <v>3380</v>
      </c>
      <c r="I167" s="389" t="s">
        <v>3356</v>
      </c>
      <c r="J167" s="389" t="s">
        <v>3381</v>
      </c>
    </row>
    <row r="168" spans="1:10" ht="25.5" x14ac:dyDescent="0.25">
      <c r="A168" s="389" t="s">
        <v>611</v>
      </c>
      <c r="B168" s="388" t="s">
        <v>325</v>
      </c>
      <c r="C168" s="388" t="s">
        <v>612</v>
      </c>
      <c r="D168" s="388" t="s">
        <v>1034</v>
      </c>
      <c r="E168" s="390" t="s">
        <v>327</v>
      </c>
      <c r="F168" s="389" t="s">
        <v>2812</v>
      </c>
      <c r="G168" s="389" t="s">
        <v>3382</v>
      </c>
      <c r="H168" s="389" t="s">
        <v>3383</v>
      </c>
      <c r="I168" s="389" t="s">
        <v>3356</v>
      </c>
      <c r="J168" s="389" t="s">
        <v>3384</v>
      </c>
    </row>
    <row r="169" spans="1:10" ht="25.5" x14ac:dyDescent="0.25">
      <c r="A169" s="389" t="s">
        <v>695</v>
      </c>
      <c r="B169" s="388" t="s">
        <v>325</v>
      </c>
      <c r="C169" s="388" t="s">
        <v>696</v>
      </c>
      <c r="D169" s="388" t="s">
        <v>1034</v>
      </c>
      <c r="E169" s="390" t="s">
        <v>327</v>
      </c>
      <c r="F169" s="389" t="s">
        <v>2878</v>
      </c>
      <c r="G169" s="389" t="s">
        <v>3385</v>
      </c>
      <c r="H169" s="389" t="s">
        <v>3386</v>
      </c>
      <c r="I169" s="389" t="s">
        <v>2766</v>
      </c>
      <c r="J169" s="389" t="s">
        <v>3387</v>
      </c>
    </row>
    <row r="170" spans="1:10" ht="25.5" x14ac:dyDescent="0.25">
      <c r="A170" s="389" t="s">
        <v>623</v>
      </c>
      <c r="B170" s="388" t="s">
        <v>325</v>
      </c>
      <c r="C170" s="388" t="s">
        <v>624</v>
      </c>
      <c r="D170" s="388" t="s">
        <v>1034</v>
      </c>
      <c r="E170" s="390" t="s">
        <v>327</v>
      </c>
      <c r="F170" s="389" t="s">
        <v>2878</v>
      </c>
      <c r="G170" s="389" t="s">
        <v>3388</v>
      </c>
      <c r="H170" s="389" t="s">
        <v>3389</v>
      </c>
      <c r="I170" s="389" t="s">
        <v>2766</v>
      </c>
      <c r="J170" s="389" t="s">
        <v>3390</v>
      </c>
    </row>
    <row r="171" spans="1:10" ht="25.5" x14ac:dyDescent="0.25">
      <c r="A171" s="389" t="s">
        <v>761</v>
      </c>
      <c r="B171" s="388" t="s">
        <v>325</v>
      </c>
      <c r="C171" s="388" t="s">
        <v>762</v>
      </c>
      <c r="D171" s="388" t="s">
        <v>1034</v>
      </c>
      <c r="E171" s="390" t="s">
        <v>327</v>
      </c>
      <c r="F171" s="389" t="s">
        <v>2807</v>
      </c>
      <c r="G171" s="389" t="s">
        <v>3391</v>
      </c>
      <c r="H171" s="389" t="s">
        <v>3392</v>
      </c>
      <c r="I171" s="389" t="s">
        <v>2766</v>
      </c>
      <c r="J171" s="389" t="s">
        <v>3393</v>
      </c>
    </row>
    <row r="172" spans="1:10" ht="25.5" x14ac:dyDescent="0.25">
      <c r="A172" s="389" t="s">
        <v>831</v>
      </c>
      <c r="B172" s="388" t="s">
        <v>325</v>
      </c>
      <c r="C172" s="388" t="s">
        <v>832</v>
      </c>
      <c r="D172" s="388" t="s">
        <v>1339</v>
      </c>
      <c r="E172" s="390" t="s">
        <v>327</v>
      </c>
      <c r="F172" s="389" t="s">
        <v>3240</v>
      </c>
      <c r="G172" s="389" t="s">
        <v>3299</v>
      </c>
      <c r="H172" s="389" t="s">
        <v>3299</v>
      </c>
      <c r="I172" s="389" t="s">
        <v>2766</v>
      </c>
      <c r="J172" s="389" t="s">
        <v>3394</v>
      </c>
    </row>
    <row r="173" spans="1:10" ht="25.5" x14ac:dyDescent="0.25">
      <c r="A173" s="389" t="s">
        <v>620</v>
      </c>
      <c r="B173" s="388" t="s">
        <v>325</v>
      </c>
      <c r="C173" s="388" t="s">
        <v>621</v>
      </c>
      <c r="D173" s="388" t="s">
        <v>1034</v>
      </c>
      <c r="E173" s="390" t="s">
        <v>327</v>
      </c>
      <c r="F173" s="389" t="s">
        <v>2878</v>
      </c>
      <c r="G173" s="389" t="s">
        <v>3395</v>
      </c>
      <c r="H173" s="389" t="s">
        <v>3396</v>
      </c>
      <c r="I173" s="389" t="s">
        <v>2766</v>
      </c>
      <c r="J173" s="389" t="s">
        <v>3397</v>
      </c>
    </row>
    <row r="174" spans="1:10" ht="38.25" x14ac:dyDescent="0.25">
      <c r="A174" s="389" t="s">
        <v>786</v>
      </c>
      <c r="B174" s="388" t="s">
        <v>343</v>
      </c>
      <c r="C174" s="388" t="s">
        <v>787</v>
      </c>
      <c r="D174" s="388" t="s">
        <v>1034</v>
      </c>
      <c r="E174" s="390" t="s">
        <v>327</v>
      </c>
      <c r="F174" s="389" t="s">
        <v>2878</v>
      </c>
      <c r="G174" s="389" t="s">
        <v>3398</v>
      </c>
      <c r="H174" s="389" t="s">
        <v>3399</v>
      </c>
      <c r="I174" s="389" t="s">
        <v>2766</v>
      </c>
      <c r="J174" s="389" t="s">
        <v>3400</v>
      </c>
    </row>
    <row r="175" spans="1:10" ht="38.25" x14ac:dyDescent="0.25">
      <c r="A175" s="389" t="s">
        <v>561</v>
      </c>
      <c r="B175" s="388" t="s">
        <v>343</v>
      </c>
      <c r="C175" s="388" t="s">
        <v>562</v>
      </c>
      <c r="D175" s="388" t="s">
        <v>1034</v>
      </c>
      <c r="E175" s="390" t="s">
        <v>327</v>
      </c>
      <c r="F175" s="389" t="s">
        <v>2878</v>
      </c>
      <c r="G175" s="389" t="s">
        <v>3401</v>
      </c>
      <c r="H175" s="389" t="s">
        <v>3402</v>
      </c>
      <c r="I175" s="389" t="s">
        <v>2766</v>
      </c>
      <c r="J175" s="389" t="s">
        <v>3403</v>
      </c>
    </row>
    <row r="176" spans="1:10" ht="38.25" x14ac:dyDescent="0.25">
      <c r="A176" s="389" t="s">
        <v>798</v>
      </c>
      <c r="B176" s="388" t="s">
        <v>343</v>
      </c>
      <c r="C176" s="388" t="s">
        <v>799</v>
      </c>
      <c r="D176" s="388" t="s">
        <v>1034</v>
      </c>
      <c r="E176" s="390" t="s">
        <v>327</v>
      </c>
      <c r="F176" s="389" t="s">
        <v>3240</v>
      </c>
      <c r="G176" s="389" t="s">
        <v>3404</v>
      </c>
      <c r="H176" s="389" t="s">
        <v>3404</v>
      </c>
      <c r="I176" s="389" t="s">
        <v>2766</v>
      </c>
      <c r="J176" s="389" t="s">
        <v>3405</v>
      </c>
    </row>
    <row r="177" spans="1:10" ht="25.5" x14ac:dyDescent="0.25">
      <c r="A177" s="389" t="s">
        <v>813</v>
      </c>
      <c r="B177" s="388" t="s">
        <v>343</v>
      </c>
      <c r="C177" s="388" t="s">
        <v>814</v>
      </c>
      <c r="D177" s="388" t="s">
        <v>1034</v>
      </c>
      <c r="E177" s="390" t="s">
        <v>327</v>
      </c>
      <c r="F177" s="389" t="s">
        <v>3240</v>
      </c>
      <c r="G177" s="389" t="s">
        <v>3406</v>
      </c>
      <c r="H177" s="389" t="s">
        <v>3406</v>
      </c>
      <c r="I177" s="389" t="s">
        <v>2766</v>
      </c>
      <c r="J177" s="389" t="s">
        <v>3405</v>
      </c>
    </row>
    <row r="178" spans="1:10" ht="25.5" x14ac:dyDescent="0.25">
      <c r="A178" s="389" t="s">
        <v>626</v>
      </c>
      <c r="B178" s="388" t="s">
        <v>325</v>
      </c>
      <c r="C178" s="388" t="s">
        <v>627</v>
      </c>
      <c r="D178" s="388" t="s">
        <v>1034</v>
      </c>
      <c r="E178" s="390" t="s">
        <v>327</v>
      </c>
      <c r="F178" s="389" t="s">
        <v>3240</v>
      </c>
      <c r="G178" s="389" t="s">
        <v>3407</v>
      </c>
      <c r="H178" s="389" t="s">
        <v>3407</v>
      </c>
      <c r="I178" s="389" t="s">
        <v>2766</v>
      </c>
      <c r="J178" s="389" t="s">
        <v>3408</v>
      </c>
    </row>
    <row r="179" spans="1:10" ht="25.5" x14ac:dyDescent="0.25">
      <c r="A179" s="389" t="s">
        <v>656</v>
      </c>
      <c r="B179" s="388" t="s">
        <v>343</v>
      </c>
      <c r="C179" s="388" t="s">
        <v>657</v>
      </c>
      <c r="D179" s="388" t="s">
        <v>1034</v>
      </c>
      <c r="E179" s="390" t="s">
        <v>327</v>
      </c>
      <c r="F179" s="389" t="s">
        <v>2878</v>
      </c>
      <c r="G179" s="389" t="s">
        <v>2628</v>
      </c>
      <c r="H179" s="389" t="s">
        <v>2629</v>
      </c>
      <c r="I179" s="389" t="s">
        <v>2766</v>
      </c>
      <c r="J179" s="389" t="s">
        <v>3409</v>
      </c>
    </row>
    <row r="180" spans="1:10" ht="25.5" x14ac:dyDescent="0.25">
      <c r="A180" s="389" t="s">
        <v>614</v>
      </c>
      <c r="B180" s="388" t="s">
        <v>325</v>
      </c>
      <c r="C180" s="388" t="s">
        <v>615</v>
      </c>
      <c r="D180" s="388" t="s">
        <v>1034</v>
      </c>
      <c r="E180" s="390" t="s">
        <v>327</v>
      </c>
      <c r="F180" s="389" t="s">
        <v>3240</v>
      </c>
      <c r="G180" s="389" t="s">
        <v>3410</v>
      </c>
      <c r="H180" s="389" t="s">
        <v>3410</v>
      </c>
      <c r="I180" s="389" t="s">
        <v>2766</v>
      </c>
      <c r="J180" s="389" t="s">
        <v>3411</v>
      </c>
    </row>
    <row r="181" spans="1:10" ht="25.5" x14ac:dyDescent="0.25">
      <c r="A181" s="389" t="s">
        <v>617</v>
      </c>
      <c r="B181" s="388" t="s">
        <v>325</v>
      </c>
      <c r="C181" s="388" t="s">
        <v>618</v>
      </c>
      <c r="D181" s="388" t="s">
        <v>1034</v>
      </c>
      <c r="E181" s="390" t="s">
        <v>327</v>
      </c>
      <c r="F181" s="389" t="s">
        <v>3240</v>
      </c>
      <c r="G181" s="389" t="s">
        <v>3412</v>
      </c>
      <c r="H181" s="389" t="s">
        <v>3412</v>
      </c>
      <c r="I181" s="389" t="s">
        <v>2766</v>
      </c>
      <c r="J181" s="389" t="s">
        <v>3413</v>
      </c>
    </row>
    <row r="182" spans="1:10" ht="25.5" x14ac:dyDescent="0.25">
      <c r="A182" s="389" t="s">
        <v>493</v>
      </c>
      <c r="B182" s="388" t="s">
        <v>325</v>
      </c>
      <c r="C182" s="388" t="s">
        <v>494</v>
      </c>
      <c r="D182" s="388" t="s">
        <v>1034</v>
      </c>
      <c r="E182" s="390" t="s">
        <v>327</v>
      </c>
      <c r="F182" s="389" t="s">
        <v>3240</v>
      </c>
      <c r="G182" s="389" t="s">
        <v>3414</v>
      </c>
      <c r="H182" s="389" t="s">
        <v>3414</v>
      </c>
      <c r="I182" s="389" t="s">
        <v>2766</v>
      </c>
      <c r="J182" s="389" t="s">
        <v>3413</v>
      </c>
    </row>
    <row r="183" spans="1:10" ht="25.5" x14ac:dyDescent="0.25">
      <c r="A183" s="389" t="s">
        <v>772</v>
      </c>
      <c r="B183" s="388" t="s">
        <v>325</v>
      </c>
      <c r="C183" s="388" t="s">
        <v>773</v>
      </c>
      <c r="D183" s="388" t="s">
        <v>1339</v>
      </c>
      <c r="E183" s="390" t="s">
        <v>327</v>
      </c>
      <c r="F183" s="389" t="s">
        <v>3240</v>
      </c>
      <c r="G183" s="389" t="s">
        <v>3415</v>
      </c>
      <c r="H183" s="389" t="s">
        <v>3415</v>
      </c>
      <c r="I183" s="389" t="s">
        <v>2766</v>
      </c>
      <c r="J183" s="389" t="s">
        <v>3416</v>
      </c>
    </row>
    <row r="184" spans="1:10" ht="25.5" x14ac:dyDescent="0.25">
      <c r="A184" s="389" t="s">
        <v>810</v>
      </c>
      <c r="B184" s="388" t="s">
        <v>343</v>
      </c>
      <c r="C184" s="388" t="s">
        <v>811</v>
      </c>
      <c r="D184" s="388" t="s">
        <v>1034</v>
      </c>
      <c r="E184" s="390" t="s">
        <v>327</v>
      </c>
      <c r="F184" s="389" t="s">
        <v>3240</v>
      </c>
      <c r="G184" s="389" t="s">
        <v>3417</v>
      </c>
      <c r="H184" s="389" t="s">
        <v>3417</v>
      </c>
      <c r="I184" s="389" t="s">
        <v>2766</v>
      </c>
      <c r="J184" s="389" t="s">
        <v>3416</v>
      </c>
    </row>
    <row r="185" spans="1:10" ht="25.5" x14ac:dyDescent="0.25">
      <c r="A185" s="389" t="s">
        <v>568</v>
      </c>
      <c r="B185" s="388" t="s">
        <v>325</v>
      </c>
      <c r="C185" s="388" t="s">
        <v>569</v>
      </c>
      <c r="D185" s="388" t="s">
        <v>1034</v>
      </c>
      <c r="E185" s="390" t="s">
        <v>327</v>
      </c>
      <c r="F185" s="389" t="s">
        <v>3240</v>
      </c>
      <c r="G185" s="389" t="s">
        <v>3418</v>
      </c>
      <c r="H185" s="389" t="s">
        <v>3418</v>
      </c>
      <c r="I185" s="389" t="s">
        <v>3419</v>
      </c>
      <c r="J185" s="389" t="s">
        <v>3420</v>
      </c>
    </row>
    <row r="186" spans="1:10" ht="38.25" x14ac:dyDescent="0.25">
      <c r="A186" s="389" t="s">
        <v>564</v>
      </c>
      <c r="B186" s="388" t="s">
        <v>343</v>
      </c>
      <c r="C186" s="388" t="s">
        <v>565</v>
      </c>
      <c r="D186" s="388" t="s">
        <v>1034</v>
      </c>
      <c r="E186" s="390" t="s">
        <v>327</v>
      </c>
      <c r="F186" s="389" t="s">
        <v>3240</v>
      </c>
      <c r="G186" s="389" t="s">
        <v>3421</v>
      </c>
      <c r="H186" s="389" t="s">
        <v>3421</v>
      </c>
      <c r="I186" s="389" t="s">
        <v>3419</v>
      </c>
      <c r="J186" s="389" t="s">
        <v>3420</v>
      </c>
    </row>
    <row r="187" spans="1:10" x14ac:dyDescent="0.2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</row>
    <row r="188" spans="1:10" x14ac:dyDescent="0.25">
      <c r="A188" s="191"/>
      <c r="B188" s="191"/>
      <c r="C188" s="191"/>
      <c r="D188" s="107"/>
      <c r="E188" s="108"/>
      <c r="F188" s="192" t="s">
        <v>103</v>
      </c>
      <c r="G188" s="191"/>
      <c r="H188" s="193">
        <v>378010.27</v>
      </c>
      <c r="I188" s="191"/>
      <c r="J188" s="191"/>
    </row>
    <row r="189" spans="1:10" x14ac:dyDescent="0.25">
      <c r="A189" s="191"/>
      <c r="B189" s="191"/>
      <c r="C189" s="191"/>
      <c r="D189" s="107"/>
      <c r="E189" s="108"/>
      <c r="F189" s="192" t="s">
        <v>104</v>
      </c>
      <c r="G189" s="191"/>
      <c r="H189" s="193">
        <v>79419.95</v>
      </c>
      <c r="I189" s="191"/>
      <c r="J189" s="191"/>
    </row>
    <row r="190" spans="1:10" x14ac:dyDescent="0.25">
      <c r="A190" s="191"/>
      <c r="B190" s="191"/>
      <c r="C190" s="191"/>
      <c r="D190" s="107"/>
      <c r="E190" s="108"/>
      <c r="F190" s="192" t="s">
        <v>105</v>
      </c>
      <c r="G190" s="191"/>
      <c r="H190" s="193">
        <v>457430.22</v>
      </c>
      <c r="I190" s="191"/>
      <c r="J190" s="191"/>
    </row>
  </sheetData>
  <mergeCells count="15">
    <mergeCell ref="A190:C190"/>
    <mergeCell ref="F190:G190"/>
    <mergeCell ref="H190:J190"/>
    <mergeCell ref="A188:C188"/>
    <mergeCell ref="F188:G188"/>
    <mergeCell ref="H188:J188"/>
    <mergeCell ref="A189:C189"/>
    <mergeCell ref="F189:G189"/>
    <mergeCell ref="H189:J189"/>
    <mergeCell ref="F2:G2"/>
    <mergeCell ref="A6:J6"/>
    <mergeCell ref="F3:G3"/>
    <mergeCell ref="C5:G5"/>
    <mergeCell ref="H1:J5"/>
    <mergeCell ref="A4:B4"/>
  </mergeCells>
  <printOptions horizontalCentered="1"/>
  <pageMargins left="0.39370078740157483" right="0.39370078740157483" top="0.78740157480314965" bottom="0.78740157480314965" header="0" footer="0.59055118110236227"/>
  <pageSetup paperSize="9" scale="68" firstPageNumber="0" fitToHeight="0" orientation="landscape" r:id="rId1"/>
  <headerFooter scaleWithDoc="0">
    <oddFooter>&amp;L&amp;8&amp;F&amp;C&amp;8Página &amp;P de &amp;N&amp;R&amp;8Assinado digitalmente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AD82-91B8-4B32-95E0-6C196E87100B}">
  <sheetPr>
    <tabColor rgb="FFFF0000"/>
    <pageSetUpPr fitToPage="1"/>
  </sheetPr>
  <dimension ref="A1:N55"/>
  <sheetViews>
    <sheetView view="pageBreakPreview" topLeftCell="A25" zoomScale="90" zoomScaleNormal="100" zoomScaleSheetLayoutView="90" workbookViewId="0">
      <selection activeCell="I38" sqref="I38"/>
    </sheetView>
  </sheetViews>
  <sheetFormatPr defaultColWidth="9.140625" defaultRowHeight="15" x14ac:dyDescent="0.25"/>
  <cols>
    <col min="1" max="1" width="9.85546875" style="22" customWidth="1"/>
    <col min="2" max="2" width="10.28515625" style="22" customWidth="1"/>
    <col min="3" max="3" width="14.140625" style="22" customWidth="1"/>
    <col min="4" max="4" width="17.28515625" style="22" customWidth="1"/>
    <col min="5" max="5" width="52" style="22" customWidth="1"/>
    <col min="6" max="6" width="5.7109375" style="22" customWidth="1"/>
    <col min="7" max="7" width="15.42578125" style="22" customWidth="1"/>
    <col min="8" max="8" width="19.28515625" style="1" customWidth="1"/>
    <col min="9" max="9" width="11.7109375" style="1" customWidth="1"/>
    <col min="10" max="10" width="9.140625" style="1" customWidth="1"/>
    <col min="11" max="11" width="7.85546875" style="1" customWidth="1"/>
    <col min="12" max="12" width="18.140625" style="1" customWidth="1"/>
    <col min="13" max="13" width="14.5703125" style="1" customWidth="1"/>
    <col min="14" max="14" width="50.42578125" style="22" customWidth="1"/>
    <col min="15" max="16384" width="9.140625" style="22"/>
  </cols>
  <sheetData>
    <row r="1" spans="1:14" ht="20.100000000000001" customHeight="1" x14ac:dyDescent="0.25">
      <c r="A1" s="145"/>
      <c r="B1" s="146"/>
      <c r="C1" s="147" t="s">
        <v>0</v>
      </c>
      <c r="D1" s="302" t="str">
        <f>dados!C1</f>
        <v xml:space="preserve">ADEQUAÇÃO DAS INSTALAÇÕES HIDROSSANITÁRIAS DO PNR DE OFICIAL SUPERIOR </v>
      </c>
      <c r="E1" s="302"/>
      <c r="F1" s="302"/>
      <c r="G1" s="302"/>
      <c r="H1" s="302"/>
      <c r="I1" s="302"/>
      <c r="J1" s="302"/>
      <c r="K1" s="158"/>
      <c r="L1" s="159"/>
      <c r="M1" s="292"/>
      <c r="N1" s="293"/>
    </row>
    <row r="2" spans="1:14" ht="20.100000000000001" customHeight="1" x14ac:dyDescent="0.25">
      <c r="A2" s="148"/>
      <c r="B2" s="149"/>
      <c r="C2" s="150" t="s">
        <v>1</v>
      </c>
      <c r="D2" s="155" t="str">
        <f>dados!H1</f>
        <v>5ª Bda C Bld</v>
      </c>
      <c r="E2" s="155"/>
      <c r="F2" s="155"/>
      <c r="G2" s="155"/>
      <c r="H2" s="155"/>
      <c r="I2" s="160" t="s">
        <v>84</v>
      </c>
      <c r="J2" s="300" t="str">
        <f>dados!K1</f>
        <v>202105000140</v>
      </c>
      <c r="K2" s="300"/>
      <c r="L2" s="301"/>
      <c r="M2" s="294"/>
      <c r="N2" s="295"/>
    </row>
    <row r="3" spans="1:14" ht="20.100000000000001" customHeight="1" x14ac:dyDescent="0.25">
      <c r="A3" s="148"/>
      <c r="B3" s="149"/>
      <c r="C3" s="150" t="s">
        <v>2</v>
      </c>
      <c r="D3" s="155" t="str">
        <f>dados!C2</f>
        <v xml:space="preserve">PONTA GROSSA/PR </v>
      </c>
      <c r="E3" s="155"/>
      <c r="F3" s="155"/>
      <c r="G3" s="155"/>
      <c r="H3" s="155"/>
      <c r="I3" s="155"/>
      <c r="J3" s="131"/>
      <c r="K3" s="298"/>
      <c r="L3" s="299"/>
      <c r="M3" s="294"/>
      <c r="N3" s="295"/>
    </row>
    <row r="4" spans="1:14" ht="20.100000000000001" customHeight="1" thickBot="1" x14ac:dyDescent="0.3">
      <c r="A4" s="151"/>
      <c r="B4" s="152"/>
      <c r="C4" s="131" t="s">
        <v>175</v>
      </c>
      <c r="D4" s="303">
        <f>dados!K3</f>
        <v>45159</v>
      </c>
      <c r="E4" s="303"/>
      <c r="F4" s="303"/>
      <c r="G4" s="153"/>
      <c r="H4" s="43"/>
      <c r="I4" s="43"/>
      <c r="J4" s="154" t="s">
        <v>173</v>
      </c>
      <c r="K4" s="156">
        <f>dados!K4</f>
        <v>45078</v>
      </c>
      <c r="L4" s="157"/>
      <c r="M4" s="296"/>
      <c r="N4" s="297"/>
    </row>
    <row r="5" spans="1:14" ht="19.5" thickBot="1" x14ac:dyDescent="0.3">
      <c r="A5" s="281" t="s">
        <v>96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3"/>
    </row>
    <row r="6" spans="1:14" x14ac:dyDescent="0.25">
      <c r="A6" s="284" t="s">
        <v>68</v>
      </c>
      <c r="B6" s="286" t="s">
        <v>69</v>
      </c>
      <c r="C6" s="286" t="s">
        <v>70</v>
      </c>
      <c r="D6" s="286" t="s">
        <v>71</v>
      </c>
      <c r="E6" s="288" t="s">
        <v>72</v>
      </c>
      <c r="F6" s="286" t="s">
        <v>73</v>
      </c>
      <c r="G6" s="288" t="s">
        <v>74</v>
      </c>
      <c r="H6" s="286" t="s">
        <v>75</v>
      </c>
      <c r="I6" s="286" t="s">
        <v>76</v>
      </c>
      <c r="J6" s="286"/>
      <c r="K6" s="286"/>
      <c r="L6" s="286" t="s">
        <v>77</v>
      </c>
      <c r="M6" s="286" t="s">
        <v>78</v>
      </c>
      <c r="N6" s="290" t="s">
        <v>79</v>
      </c>
    </row>
    <row r="7" spans="1:14" ht="15.75" thickBot="1" x14ac:dyDescent="0.3">
      <c r="A7" s="285"/>
      <c r="B7" s="287"/>
      <c r="C7" s="287"/>
      <c r="D7" s="287"/>
      <c r="E7" s="289"/>
      <c r="F7" s="287"/>
      <c r="G7" s="289"/>
      <c r="H7" s="287"/>
      <c r="I7" s="20" t="s">
        <v>80</v>
      </c>
      <c r="J7" s="20" t="s">
        <v>81</v>
      </c>
      <c r="K7" s="20" t="s">
        <v>82</v>
      </c>
      <c r="L7" s="287"/>
      <c r="M7" s="287"/>
      <c r="N7" s="291"/>
    </row>
    <row r="8" spans="1:14" ht="45" customHeight="1" x14ac:dyDescent="0.25">
      <c r="A8" s="337" t="s">
        <v>230</v>
      </c>
      <c r="B8" s="338" t="s">
        <v>192</v>
      </c>
      <c r="C8" s="339" t="s">
        <v>282</v>
      </c>
      <c r="D8" s="322" t="s">
        <v>193</v>
      </c>
      <c r="E8" s="340" t="s">
        <v>231</v>
      </c>
      <c r="F8" s="338" t="s">
        <v>73</v>
      </c>
      <c r="G8" s="325" t="s">
        <v>250</v>
      </c>
      <c r="H8" s="341">
        <v>5993.47</v>
      </c>
      <c r="I8" s="327">
        <v>17</v>
      </c>
      <c r="J8" s="327" t="s">
        <v>251</v>
      </c>
      <c r="K8" s="342">
        <v>23</v>
      </c>
      <c r="L8" s="329">
        <f>AVERAGE(H8:H10)</f>
        <v>5138.76</v>
      </c>
      <c r="M8" s="330">
        <f>L8</f>
        <v>5138.76</v>
      </c>
      <c r="N8" s="343" t="s">
        <v>202</v>
      </c>
    </row>
    <row r="9" spans="1:14" ht="45" customHeight="1" x14ac:dyDescent="0.25">
      <c r="A9" s="344"/>
      <c r="B9" s="322"/>
      <c r="C9" s="345"/>
      <c r="D9" s="322"/>
      <c r="E9" s="346"/>
      <c r="F9" s="322"/>
      <c r="G9" s="325" t="s">
        <v>239</v>
      </c>
      <c r="H9" s="341">
        <v>4697.91</v>
      </c>
      <c r="I9" s="327">
        <v>17</v>
      </c>
      <c r="J9" s="327" t="s">
        <v>251</v>
      </c>
      <c r="K9" s="342">
        <v>23</v>
      </c>
      <c r="L9" s="329"/>
      <c r="M9" s="333"/>
      <c r="N9" s="334"/>
    </row>
    <row r="10" spans="1:14" ht="45" customHeight="1" x14ac:dyDescent="0.25">
      <c r="A10" s="344"/>
      <c r="B10" s="322"/>
      <c r="C10" s="345"/>
      <c r="D10" s="322"/>
      <c r="E10" s="346"/>
      <c r="F10" s="322"/>
      <c r="G10" s="325" t="s">
        <v>252</v>
      </c>
      <c r="H10" s="341">
        <v>4724.8999999999996</v>
      </c>
      <c r="I10" s="327">
        <v>17</v>
      </c>
      <c r="J10" s="327" t="s">
        <v>251</v>
      </c>
      <c r="K10" s="342">
        <v>23</v>
      </c>
      <c r="L10" s="329"/>
      <c r="M10" s="333"/>
      <c r="N10" s="336"/>
    </row>
    <row r="11" spans="1:14" ht="45" customHeight="1" x14ac:dyDescent="0.25">
      <c r="A11" s="337" t="s">
        <v>232</v>
      </c>
      <c r="B11" s="338" t="s">
        <v>192</v>
      </c>
      <c r="C11" s="339" t="s">
        <v>283</v>
      </c>
      <c r="D11" s="322" t="s">
        <v>193</v>
      </c>
      <c r="E11" s="340" t="s">
        <v>233</v>
      </c>
      <c r="F11" s="338" t="s">
        <v>194</v>
      </c>
      <c r="G11" s="325" t="s">
        <v>238</v>
      </c>
      <c r="H11" s="341">
        <v>59.9</v>
      </c>
      <c r="I11" s="327">
        <v>17</v>
      </c>
      <c r="J11" s="327" t="s">
        <v>251</v>
      </c>
      <c r="K11" s="342">
        <v>23</v>
      </c>
      <c r="L11" s="329">
        <f>AVERAGE(H11:H13)</f>
        <v>64.926666666666662</v>
      </c>
      <c r="M11" s="347">
        <f>L11</f>
        <v>64.926666666666662</v>
      </c>
      <c r="N11" s="331" t="s">
        <v>202</v>
      </c>
    </row>
    <row r="12" spans="1:14" ht="45" customHeight="1" x14ac:dyDescent="0.25">
      <c r="A12" s="344"/>
      <c r="B12" s="322"/>
      <c r="C12" s="345"/>
      <c r="D12" s="322"/>
      <c r="E12" s="346"/>
      <c r="F12" s="322"/>
      <c r="G12" s="325" t="s">
        <v>239</v>
      </c>
      <c r="H12" s="341">
        <v>65.98</v>
      </c>
      <c r="I12" s="327">
        <v>17</v>
      </c>
      <c r="J12" s="327" t="s">
        <v>251</v>
      </c>
      <c r="K12" s="342">
        <v>23</v>
      </c>
      <c r="L12" s="329"/>
      <c r="M12" s="348"/>
      <c r="N12" s="334"/>
    </row>
    <row r="13" spans="1:14" ht="45" customHeight="1" x14ac:dyDescent="0.25">
      <c r="A13" s="344"/>
      <c r="B13" s="322"/>
      <c r="C13" s="345"/>
      <c r="D13" s="322"/>
      <c r="E13" s="346"/>
      <c r="F13" s="322"/>
      <c r="G13" s="325" t="s">
        <v>253</v>
      </c>
      <c r="H13" s="341">
        <v>68.900000000000006</v>
      </c>
      <c r="I13" s="327">
        <v>17</v>
      </c>
      <c r="J13" s="327" t="s">
        <v>251</v>
      </c>
      <c r="K13" s="342">
        <v>23</v>
      </c>
      <c r="L13" s="329"/>
      <c r="M13" s="349"/>
      <c r="N13" s="336"/>
    </row>
    <row r="14" spans="1:14" ht="45" customHeight="1" x14ac:dyDescent="0.25">
      <c r="A14" s="337" t="s">
        <v>234</v>
      </c>
      <c r="B14" s="338" t="s">
        <v>192</v>
      </c>
      <c r="C14" s="339" t="s">
        <v>285</v>
      </c>
      <c r="D14" s="322" t="s">
        <v>193</v>
      </c>
      <c r="E14" s="340" t="s">
        <v>235</v>
      </c>
      <c r="F14" s="338" t="s">
        <v>194</v>
      </c>
      <c r="G14" s="325" t="s">
        <v>254</v>
      </c>
      <c r="H14" s="341">
        <v>82.9</v>
      </c>
      <c r="I14" s="327">
        <v>17</v>
      </c>
      <c r="J14" s="327" t="s">
        <v>251</v>
      </c>
      <c r="K14" s="342">
        <v>23</v>
      </c>
      <c r="L14" s="329">
        <f>AVERAGE(H14:H16)</f>
        <v>94.293333333333337</v>
      </c>
      <c r="M14" s="330">
        <f>L14</f>
        <v>94.293333333333337</v>
      </c>
      <c r="N14" s="331" t="s">
        <v>202</v>
      </c>
    </row>
    <row r="15" spans="1:14" ht="45" customHeight="1" x14ac:dyDescent="0.25">
      <c r="A15" s="344"/>
      <c r="B15" s="322"/>
      <c r="C15" s="345"/>
      <c r="D15" s="322"/>
      <c r="E15" s="346"/>
      <c r="F15" s="322"/>
      <c r="G15" s="325" t="s">
        <v>240</v>
      </c>
      <c r="H15" s="341">
        <v>99.99</v>
      </c>
      <c r="I15" s="327">
        <v>17</v>
      </c>
      <c r="J15" s="327" t="s">
        <v>251</v>
      </c>
      <c r="K15" s="342">
        <v>23</v>
      </c>
      <c r="L15" s="329"/>
      <c r="M15" s="333"/>
      <c r="N15" s="334"/>
    </row>
    <row r="16" spans="1:14" ht="45" customHeight="1" x14ac:dyDescent="0.25">
      <c r="A16" s="344"/>
      <c r="B16" s="322"/>
      <c r="C16" s="345"/>
      <c r="D16" s="322"/>
      <c r="E16" s="346"/>
      <c r="F16" s="322"/>
      <c r="G16" s="325" t="s">
        <v>253</v>
      </c>
      <c r="H16" s="341">
        <v>99.99</v>
      </c>
      <c r="I16" s="327">
        <v>17</v>
      </c>
      <c r="J16" s="327" t="s">
        <v>251</v>
      </c>
      <c r="K16" s="342">
        <v>23</v>
      </c>
      <c r="L16" s="329"/>
      <c r="M16" s="333"/>
      <c r="N16" s="336"/>
    </row>
    <row r="17" spans="1:14" ht="61.5" customHeight="1" x14ac:dyDescent="0.25">
      <c r="A17" s="350" t="s">
        <v>255</v>
      </c>
      <c r="B17" s="322" t="s">
        <v>236</v>
      </c>
      <c r="C17" s="345" t="s">
        <v>286</v>
      </c>
      <c r="D17" s="322" t="s">
        <v>193</v>
      </c>
      <c r="E17" s="324" t="s">
        <v>256</v>
      </c>
      <c r="F17" s="322" t="s">
        <v>237</v>
      </c>
      <c r="G17" s="325" t="s">
        <v>263</v>
      </c>
      <c r="H17" s="351">
        <v>2105.3000000000002</v>
      </c>
      <c r="I17" s="327">
        <v>18</v>
      </c>
      <c r="J17" s="327" t="s">
        <v>251</v>
      </c>
      <c r="K17" s="328">
        <v>23</v>
      </c>
      <c r="L17" s="329">
        <f>AVERAGE(H17:H18)</f>
        <v>2290.5749999999998</v>
      </c>
      <c r="M17" s="330">
        <f>L17</f>
        <v>2290.5749999999998</v>
      </c>
      <c r="N17" s="331" t="s">
        <v>202</v>
      </c>
    </row>
    <row r="18" spans="1:14" ht="61.5" customHeight="1" x14ac:dyDescent="0.25">
      <c r="A18" s="350"/>
      <c r="B18" s="322"/>
      <c r="C18" s="345"/>
      <c r="D18" s="322"/>
      <c r="E18" s="324"/>
      <c r="F18" s="322"/>
      <c r="G18" s="325" t="s">
        <v>264</v>
      </c>
      <c r="H18" s="351">
        <v>2475.85</v>
      </c>
      <c r="I18" s="327">
        <v>18</v>
      </c>
      <c r="J18" s="327" t="s">
        <v>251</v>
      </c>
      <c r="K18" s="328">
        <v>23</v>
      </c>
      <c r="L18" s="329"/>
      <c r="M18" s="333"/>
      <c r="N18" s="334"/>
    </row>
    <row r="19" spans="1:14" ht="45" customHeight="1" x14ac:dyDescent="0.25">
      <c r="A19" s="321" t="s">
        <v>257</v>
      </c>
      <c r="B19" s="322" t="s">
        <v>236</v>
      </c>
      <c r="C19" s="352" t="s">
        <v>287</v>
      </c>
      <c r="D19" s="322" t="s">
        <v>193</v>
      </c>
      <c r="E19" s="324" t="s">
        <v>258</v>
      </c>
      <c r="F19" s="322" t="s">
        <v>237</v>
      </c>
      <c r="G19" s="325" t="s">
        <v>265</v>
      </c>
      <c r="H19" s="326">
        <v>259.69</v>
      </c>
      <c r="I19" s="327">
        <v>18</v>
      </c>
      <c r="J19" s="327" t="s">
        <v>251</v>
      </c>
      <c r="K19" s="328">
        <v>23</v>
      </c>
      <c r="L19" s="329">
        <f t="shared" ref="L19" si="0">AVERAGE(H19:H21)</f>
        <v>289.81666666666666</v>
      </c>
      <c r="M19" s="330">
        <f>L19</f>
        <v>289.81666666666666</v>
      </c>
      <c r="N19" s="331" t="s">
        <v>202</v>
      </c>
    </row>
    <row r="20" spans="1:14" ht="45" customHeight="1" x14ac:dyDescent="0.25">
      <c r="A20" s="332"/>
      <c r="B20" s="322"/>
      <c r="C20" s="352"/>
      <c r="D20" s="322"/>
      <c r="E20" s="324"/>
      <c r="F20" s="322"/>
      <c r="G20" s="325" t="s">
        <v>254</v>
      </c>
      <c r="H20" s="326">
        <v>319.89999999999998</v>
      </c>
      <c r="I20" s="327">
        <v>18</v>
      </c>
      <c r="J20" s="327" t="s">
        <v>251</v>
      </c>
      <c r="K20" s="328">
        <v>23</v>
      </c>
      <c r="L20" s="329"/>
      <c r="M20" s="333"/>
      <c r="N20" s="334"/>
    </row>
    <row r="21" spans="1:14" ht="45" customHeight="1" x14ac:dyDescent="0.25">
      <c r="A21" s="335"/>
      <c r="B21" s="322"/>
      <c r="C21" s="352"/>
      <c r="D21" s="322"/>
      <c r="E21" s="324"/>
      <c r="F21" s="322"/>
      <c r="G21" s="325" t="s">
        <v>239</v>
      </c>
      <c r="H21" s="326">
        <v>289.86</v>
      </c>
      <c r="I21" s="327">
        <v>18</v>
      </c>
      <c r="J21" s="327" t="s">
        <v>251</v>
      </c>
      <c r="K21" s="328">
        <v>23</v>
      </c>
      <c r="L21" s="329"/>
      <c r="M21" s="333"/>
      <c r="N21" s="336"/>
    </row>
    <row r="22" spans="1:14" ht="45" customHeight="1" x14ac:dyDescent="0.25">
      <c r="A22" s="321" t="s">
        <v>245</v>
      </c>
      <c r="B22" s="322" t="s">
        <v>236</v>
      </c>
      <c r="C22" s="353" t="s">
        <v>246</v>
      </c>
      <c r="D22" s="322" t="s">
        <v>193</v>
      </c>
      <c r="E22" s="324" t="s">
        <v>247</v>
      </c>
      <c r="F22" s="322" t="s">
        <v>237</v>
      </c>
      <c r="G22" s="325" t="s">
        <v>266</v>
      </c>
      <c r="H22" s="351">
        <v>20.75</v>
      </c>
      <c r="I22" s="327">
        <v>18</v>
      </c>
      <c r="J22" s="327" t="s">
        <v>251</v>
      </c>
      <c r="K22" s="328">
        <v>23</v>
      </c>
      <c r="L22" s="329">
        <f t="shared" ref="L22" si="1">AVERAGE(H22:H24)</f>
        <v>29.603333333333335</v>
      </c>
      <c r="M22" s="330">
        <f>L22</f>
        <v>29.603333333333335</v>
      </c>
      <c r="N22" s="331" t="s">
        <v>202</v>
      </c>
    </row>
    <row r="23" spans="1:14" ht="45" customHeight="1" x14ac:dyDescent="0.25">
      <c r="A23" s="332"/>
      <c r="B23" s="322"/>
      <c r="C23" s="353"/>
      <c r="D23" s="322"/>
      <c r="E23" s="324"/>
      <c r="F23" s="322"/>
      <c r="G23" s="325" t="s">
        <v>267</v>
      </c>
      <c r="H23" s="351">
        <v>20.9</v>
      </c>
      <c r="I23" s="327">
        <v>18</v>
      </c>
      <c r="J23" s="327" t="s">
        <v>251</v>
      </c>
      <c r="K23" s="328">
        <v>23</v>
      </c>
      <c r="L23" s="329"/>
      <c r="M23" s="333"/>
      <c r="N23" s="334"/>
    </row>
    <row r="24" spans="1:14" ht="45" customHeight="1" x14ac:dyDescent="0.25">
      <c r="A24" s="335"/>
      <c r="B24" s="322"/>
      <c r="C24" s="353"/>
      <c r="D24" s="322"/>
      <c r="E24" s="324"/>
      <c r="F24" s="322"/>
      <c r="G24" s="325" t="s">
        <v>268</v>
      </c>
      <c r="H24" s="351">
        <v>47.16</v>
      </c>
      <c r="I24" s="327">
        <v>18</v>
      </c>
      <c r="J24" s="327" t="s">
        <v>251</v>
      </c>
      <c r="K24" s="328">
        <v>23</v>
      </c>
      <c r="L24" s="329"/>
      <c r="M24" s="333"/>
      <c r="N24" s="336"/>
    </row>
    <row r="25" spans="1:14" ht="45" customHeight="1" x14ac:dyDescent="0.25">
      <c r="A25" s="321" t="s">
        <v>248</v>
      </c>
      <c r="B25" s="354" t="s">
        <v>236</v>
      </c>
      <c r="C25" s="352" t="s">
        <v>288</v>
      </c>
      <c r="D25" s="322" t="s">
        <v>193</v>
      </c>
      <c r="E25" s="324" t="s">
        <v>249</v>
      </c>
      <c r="F25" s="322" t="s">
        <v>237</v>
      </c>
      <c r="G25" s="325" t="s">
        <v>265</v>
      </c>
      <c r="H25" s="326">
        <v>57.34</v>
      </c>
      <c r="I25" s="327">
        <v>18</v>
      </c>
      <c r="J25" s="327" t="s">
        <v>251</v>
      </c>
      <c r="K25" s="328">
        <v>23</v>
      </c>
      <c r="L25" s="329">
        <f t="shared" ref="L25" si="2">AVERAGE(H25:H27)</f>
        <v>66.16</v>
      </c>
      <c r="M25" s="330">
        <f>L25</f>
        <v>66.16</v>
      </c>
      <c r="N25" s="331" t="s">
        <v>202</v>
      </c>
    </row>
    <row r="26" spans="1:14" ht="45" customHeight="1" x14ac:dyDescent="0.25">
      <c r="A26" s="332"/>
      <c r="B26" s="354"/>
      <c r="C26" s="352"/>
      <c r="D26" s="322"/>
      <c r="E26" s="324"/>
      <c r="F26" s="322"/>
      <c r="G26" s="325" t="s">
        <v>269</v>
      </c>
      <c r="H26" s="326">
        <v>75.239999999999995</v>
      </c>
      <c r="I26" s="327">
        <v>18</v>
      </c>
      <c r="J26" s="327" t="s">
        <v>251</v>
      </c>
      <c r="K26" s="328">
        <v>23</v>
      </c>
      <c r="L26" s="329"/>
      <c r="M26" s="333"/>
      <c r="N26" s="334"/>
    </row>
    <row r="27" spans="1:14" ht="45" customHeight="1" x14ac:dyDescent="0.25">
      <c r="A27" s="335"/>
      <c r="B27" s="354"/>
      <c r="C27" s="352"/>
      <c r="D27" s="322"/>
      <c r="E27" s="324"/>
      <c r="F27" s="322"/>
      <c r="G27" s="325" t="s">
        <v>254</v>
      </c>
      <c r="H27" s="326">
        <v>65.900000000000006</v>
      </c>
      <c r="I27" s="327">
        <v>18</v>
      </c>
      <c r="J27" s="327" t="s">
        <v>251</v>
      </c>
      <c r="K27" s="328">
        <v>23</v>
      </c>
      <c r="L27" s="329"/>
      <c r="M27" s="333"/>
      <c r="N27" s="336"/>
    </row>
    <row r="28" spans="1:14" ht="45" customHeight="1" x14ac:dyDescent="0.25">
      <c r="A28" s="321" t="s">
        <v>259</v>
      </c>
      <c r="B28" s="354" t="s">
        <v>236</v>
      </c>
      <c r="C28" s="352" t="s">
        <v>289</v>
      </c>
      <c r="D28" s="322" t="s">
        <v>193</v>
      </c>
      <c r="E28" s="324" t="s">
        <v>260</v>
      </c>
      <c r="F28" s="322" t="s">
        <v>237</v>
      </c>
      <c r="G28" s="325" t="s">
        <v>270</v>
      </c>
      <c r="H28" s="326">
        <v>95.63</v>
      </c>
      <c r="I28" s="327">
        <v>18</v>
      </c>
      <c r="J28" s="327" t="s">
        <v>251</v>
      </c>
      <c r="K28" s="328">
        <v>23</v>
      </c>
      <c r="L28" s="329">
        <f>AVERAGE(H28:H30)</f>
        <v>105.24000000000001</v>
      </c>
      <c r="M28" s="330">
        <f>L28</f>
        <v>105.24000000000001</v>
      </c>
      <c r="N28" s="331" t="s">
        <v>202</v>
      </c>
    </row>
    <row r="29" spans="1:14" ht="45" customHeight="1" x14ac:dyDescent="0.25">
      <c r="A29" s="332"/>
      <c r="B29" s="354"/>
      <c r="C29" s="352"/>
      <c r="D29" s="322"/>
      <c r="E29" s="355"/>
      <c r="F29" s="322"/>
      <c r="G29" s="325" t="s">
        <v>271</v>
      </c>
      <c r="H29" s="326">
        <v>110.59</v>
      </c>
      <c r="I29" s="327">
        <v>18</v>
      </c>
      <c r="J29" s="327" t="s">
        <v>251</v>
      </c>
      <c r="K29" s="328">
        <v>23</v>
      </c>
      <c r="L29" s="329"/>
      <c r="M29" s="333"/>
      <c r="N29" s="334"/>
    </row>
    <row r="30" spans="1:14" ht="45" customHeight="1" x14ac:dyDescent="0.25">
      <c r="A30" s="335"/>
      <c r="B30" s="354"/>
      <c r="C30" s="352"/>
      <c r="D30" s="322"/>
      <c r="E30" s="355"/>
      <c r="F30" s="322"/>
      <c r="G30" s="325" t="s">
        <v>272</v>
      </c>
      <c r="H30" s="326">
        <v>109.5</v>
      </c>
      <c r="I30" s="327">
        <v>18</v>
      </c>
      <c r="J30" s="327" t="s">
        <v>251</v>
      </c>
      <c r="K30" s="328">
        <v>23</v>
      </c>
      <c r="L30" s="329"/>
      <c r="M30" s="333"/>
      <c r="N30" s="336"/>
    </row>
    <row r="31" spans="1:14" ht="45" customHeight="1" x14ac:dyDescent="0.25">
      <c r="A31" s="321" t="s">
        <v>241</v>
      </c>
      <c r="B31" s="322" t="s">
        <v>236</v>
      </c>
      <c r="C31" s="323" t="s">
        <v>242</v>
      </c>
      <c r="D31" s="322" t="s">
        <v>193</v>
      </c>
      <c r="E31" s="324" t="s">
        <v>243</v>
      </c>
      <c r="F31" s="322" t="s">
        <v>237</v>
      </c>
      <c r="G31" s="325" t="s">
        <v>273</v>
      </c>
      <c r="H31" s="326">
        <v>189.9</v>
      </c>
      <c r="I31" s="327">
        <v>18</v>
      </c>
      <c r="J31" s="327" t="s">
        <v>251</v>
      </c>
      <c r="K31" s="328">
        <v>23</v>
      </c>
      <c r="L31" s="329">
        <f t="shared" ref="L31" si="3">AVERAGE(H31:H33)</f>
        <v>198.17</v>
      </c>
      <c r="M31" s="330">
        <f>L31</f>
        <v>198.17</v>
      </c>
      <c r="N31" s="331" t="s">
        <v>202</v>
      </c>
    </row>
    <row r="32" spans="1:14" ht="45" customHeight="1" x14ac:dyDescent="0.25">
      <c r="A32" s="332"/>
      <c r="B32" s="322"/>
      <c r="C32" s="323"/>
      <c r="D32" s="322"/>
      <c r="E32" s="324"/>
      <c r="F32" s="322"/>
      <c r="G32" s="325" t="s">
        <v>244</v>
      </c>
      <c r="H32" s="326">
        <v>197.8</v>
      </c>
      <c r="I32" s="327">
        <v>18</v>
      </c>
      <c r="J32" s="327" t="s">
        <v>251</v>
      </c>
      <c r="K32" s="328">
        <v>23</v>
      </c>
      <c r="L32" s="329"/>
      <c r="M32" s="333"/>
      <c r="N32" s="334"/>
    </row>
    <row r="33" spans="1:14" ht="45" customHeight="1" x14ac:dyDescent="0.25">
      <c r="A33" s="335"/>
      <c r="B33" s="322"/>
      <c r="C33" s="323"/>
      <c r="D33" s="322"/>
      <c r="E33" s="324"/>
      <c r="F33" s="322"/>
      <c r="G33" s="325" t="s">
        <v>274</v>
      </c>
      <c r="H33" s="326">
        <v>206.81</v>
      </c>
      <c r="I33" s="327">
        <v>18</v>
      </c>
      <c r="J33" s="327" t="s">
        <v>251</v>
      </c>
      <c r="K33" s="328">
        <v>23</v>
      </c>
      <c r="L33" s="329"/>
      <c r="M33" s="333"/>
      <c r="N33" s="336"/>
    </row>
    <row r="34" spans="1:14" ht="45" customHeight="1" x14ac:dyDescent="0.25">
      <c r="A34" s="321" t="s">
        <v>277</v>
      </c>
      <c r="B34" s="322" t="s">
        <v>236</v>
      </c>
      <c r="C34" s="323" t="s">
        <v>290</v>
      </c>
      <c r="D34" s="322" t="s">
        <v>193</v>
      </c>
      <c r="E34" s="324" t="s">
        <v>278</v>
      </c>
      <c r="F34" s="322" t="s">
        <v>237</v>
      </c>
      <c r="G34" s="356" t="s">
        <v>279</v>
      </c>
      <c r="H34" s="357"/>
      <c r="I34" s="357"/>
      <c r="J34" s="357"/>
      <c r="K34" s="357"/>
      <c r="L34" s="329">
        <v>254.59</v>
      </c>
      <c r="M34" s="330">
        <f>L34</f>
        <v>254.59</v>
      </c>
      <c r="N34" s="331" t="s">
        <v>202</v>
      </c>
    </row>
    <row r="35" spans="1:14" ht="45" customHeight="1" x14ac:dyDescent="0.25">
      <c r="A35" s="332"/>
      <c r="B35" s="322"/>
      <c r="C35" s="323"/>
      <c r="D35" s="322"/>
      <c r="E35" s="324"/>
      <c r="F35" s="322"/>
      <c r="G35" s="357"/>
      <c r="H35" s="357"/>
      <c r="I35" s="357"/>
      <c r="J35" s="357"/>
      <c r="K35" s="357"/>
      <c r="L35" s="329"/>
      <c r="M35" s="333"/>
      <c r="N35" s="334"/>
    </row>
    <row r="36" spans="1:14" ht="45" customHeight="1" x14ac:dyDescent="0.25">
      <c r="A36" s="335"/>
      <c r="B36" s="322"/>
      <c r="C36" s="323"/>
      <c r="D36" s="322"/>
      <c r="E36" s="324"/>
      <c r="F36" s="322"/>
      <c r="G36" s="357"/>
      <c r="H36" s="357"/>
      <c r="I36" s="357"/>
      <c r="J36" s="357"/>
      <c r="K36" s="357"/>
      <c r="L36" s="329"/>
      <c r="M36" s="333"/>
      <c r="N36" s="336"/>
    </row>
    <row r="37" spans="1:14" ht="45" customHeight="1" x14ac:dyDescent="0.25">
      <c r="A37" s="321" t="s">
        <v>275</v>
      </c>
      <c r="B37" s="322" t="s">
        <v>236</v>
      </c>
      <c r="C37" s="323" t="s">
        <v>291</v>
      </c>
      <c r="D37" s="322" t="s">
        <v>193</v>
      </c>
      <c r="E37" s="324" t="s">
        <v>276</v>
      </c>
      <c r="F37" s="322" t="s">
        <v>237</v>
      </c>
      <c r="G37" s="356" t="s">
        <v>279</v>
      </c>
      <c r="H37" s="357"/>
      <c r="I37" s="357"/>
      <c r="J37" s="357"/>
      <c r="K37" s="357"/>
      <c r="L37" s="329">
        <v>96.62</v>
      </c>
      <c r="M37" s="330">
        <f>L37</f>
        <v>96.62</v>
      </c>
      <c r="N37" s="331" t="s">
        <v>202</v>
      </c>
    </row>
    <row r="38" spans="1:14" ht="45" customHeight="1" x14ac:dyDescent="0.25">
      <c r="A38" s="332"/>
      <c r="B38" s="322"/>
      <c r="C38" s="323"/>
      <c r="D38" s="322"/>
      <c r="E38" s="324"/>
      <c r="F38" s="322"/>
      <c r="G38" s="357"/>
      <c r="H38" s="357"/>
      <c r="I38" s="357"/>
      <c r="J38" s="357"/>
      <c r="K38" s="357"/>
      <c r="L38" s="329"/>
      <c r="M38" s="333"/>
      <c r="N38" s="334"/>
    </row>
    <row r="39" spans="1:14" ht="45" customHeight="1" x14ac:dyDescent="0.25">
      <c r="A39" s="335"/>
      <c r="B39" s="322"/>
      <c r="C39" s="323"/>
      <c r="D39" s="322"/>
      <c r="E39" s="324"/>
      <c r="F39" s="322"/>
      <c r="G39" s="357"/>
      <c r="H39" s="357"/>
      <c r="I39" s="357"/>
      <c r="J39" s="357"/>
      <c r="K39" s="357"/>
      <c r="L39" s="329"/>
      <c r="M39" s="333"/>
      <c r="N39" s="336"/>
    </row>
    <row r="40" spans="1:14" ht="45" customHeight="1" x14ac:dyDescent="0.25">
      <c r="A40" s="321" t="s">
        <v>261</v>
      </c>
      <c r="B40" s="322" t="s">
        <v>236</v>
      </c>
      <c r="C40" s="323" t="s">
        <v>292</v>
      </c>
      <c r="D40" s="322" t="s">
        <v>193</v>
      </c>
      <c r="E40" s="324" t="s">
        <v>262</v>
      </c>
      <c r="F40" s="322" t="s">
        <v>237</v>
      </c>
      <c r="G40" s="325" t="s">
        <v>280</v>
      </c>
      <c r="H40" s="326">
        <v>21.9</v>
      </c>
      <c r="I40" s="327">
        <v>18</v>
      </c>
      <c r="J40" s="327">
        <v>8</v>
      </c>
      <c r="K40" s="328">
        <v>2023</v>
      </c>
      <c r="L40" s="329">
        <f t="shared" ref="L40" si="4">AVERAGE(H40:H42)</f>
        <v>25.533333333333331</v>
      </c>
      <c r="M40" s="330">
        <f>L40</f>
        <v>25.533333333333331</v>
      </c>
      <c r="N40" s="331" t="s">
        <v>202</v>
      </c>
    </row>
    <row r="41" spans="1:14" ht="45" customHeight="1" x14ac:dyDescent="0.25">
      <c r="A41" s="332"/>
      <c r="B41" s="322"/>
      <c r="C41" s="323"/>
      <c r="D41" s="322"/>
      <c r="E41" s="324"/>
      <c r="F41" s="322"/>
      <c r="G41" s="325" t="s">
        <v>274</v>
      </c>
      <c r="H41" s="326">
        <v>25.84</v>
      </c>
      <c r="I41" s="327">
        <v>18</v>
      </c>
      <c r="J41" s="327">
        <v>8</v>
      </c>
      <c r="K41" s="328">
        <v>2023</v>
      </c>
      <c r="L41" s="329"/>
      <c r="M41" s="333"/>
      <c r="N41" s="334"/>
    </row>
    <row r="42" spans="1:14" ht="45" customHeight="1" x14ac:dyDescent="0.25">
      <c r="A42" s="335"/>
      <c r="B42" s="322"/>
      <c r="C42" s="323"/>
      <c r="D42" s="322"/>
      <c r="E42" s="324"/>
      <c r="F42" s="322"/>
      <c r="G42" s="325" t="s">
        <v>281</v>
      </c>
      <c r="H42" s="326">
        <v>28.86</v>
      </c>
      <c r="I42" s="327">
        <v>18</v>
      </c>
      <c r="J42" s="327">
        <v>8</v>
      </c>
      <c r="K42" s="328">
        <v>2023</v>
      </c>
      <c r="L42" s="329"/>
      <c r="M42" s="333"/>
      <c r="N42" s="336"/>
    </row>
    <row r="43" spans="1:14" x14ac:dyDescent="0.25">
      <c r="A43" s="17"/>
      <c r="B43" s="17"/>
      <c r="C43" s="17"/>
      <c r="D43" s="17"/>
      <c r="E43" s="17"/>
      <c r="F43" s="17"/>
      <c r="G43" s="17"/>
      <c r="H43" s="21"/>
      <c r="I43" s="21"/>
      <c r="J43" s="21"/>
      <c r="K43" s="21"/>
      <c r="L43" s="21"/>
      <c r="M43" s="21"/>
      <c r="N43" s="17"/>
    </row>
    <row r="44" spans="1:14" x14ac:dyDescent="0.25">
      <c r="A44" s="17"/>
      <c r="B44" s="17" t="s">
        <v>83</v>
      </c>
      <c r="C44" s="17"/>
      <c r="D44" s="17"/>
      <c r="F44" s="17"/>
      <c r="G44" s="17"/>
      <c r="H44" s="21"/>
      <c r="I44" s="21"/>
      <c r="J44" s="21"/>
      <c r="K44" s="21"/>
      <c r="L44" s="21"/>
      <c r="M44" s="21"/>
      <c r="N44" s="17"/>
    </row>
    <row r="45" spans="1:14" x14ac:dyDescent="0.25">
      <c r="A45" s="17"/>
      <c r="B45" s="17"/>
      <c r="C45" s="18" t="s">
        <v>97</v>
      </c>
      <c r="D45" s="17"/>
      <c r="E45" s="17"/>
      <c r="F45" s="17"/>
      <c r="G45" s="17"/>
      <c r="H45" s="21"/>
      <c r="I45" s="21"/>
      <c r="J45" s="21"/>
      <c r="K45" s="21"/>
      <c r="L45" s="21"/>
      <c r="M45" s="21"/>
      <c r="N45" s="17"/>
    </row>
    <row r="46" spans="1:14" x14ac:dyDescent="0.25">
      <c r="A46" s="17"/>
      <c r="B46" s="17"/>
      <c r="C46" s="18" t="s">
        <v>99</v>
      </c>
      <c r="D46" s="17"/>
      <c r="E46" s="17"/>
      <c r="F46" s="17"/>
      <c r="G46" s="17"/>
      <c r="H46" s="21"/>
      <c r="I46" s="21"/>
      <c r="J46" s="21"/>
      <c r="K46" s="21"/>
      <c r="L46" s="21"/>
      <c r="M46" s="21"/>
      <c r="N46" s="17"/>
    </row>
    <row r="47" spans="1:14" x14ac:dyDescent="0.25">
      <c r="A47" s="17"/>
      <c r="B47" s="17"/>
      <c r="C47" s="18" t="s">
        <v>98</v>
      </c>
      <c r="D47" s="17"/>
      <c r="E47" s="17"/>
      <c r="F47" s="17"/>
      <c r="G47" s="17"/>
      <c r="H47" s="21"/>
      <c r="I47" s="21"/>
      <c r="J47" s="21"/>
      <c r="K47" s="21"/>
      <c r="L47" s="21"/>
      <c r="M47" s="21"/>
      <c r="N47" s="17"/>
    </row>
    <row r="48" spans="1:14" x14ac:dyDescent="0.25">
      <c r="A48" s="17"/>
      <c r="B48" s="17"/>
      <c r="C48" s="18" t="s">
        <v>108</v>
      </c>
      <c r="F48" s="17"/>
      <c r="G48" s="17"/>
      <c r="H48" s="21"/>
      <c r="I48" s="21"/>
      <c r="J48" s="21"/>
      <c r="K48" s="21"/>
      <c r="L48" s="21"/>
      <c r="M48" s="21"/>
      <c r="N48" s="17"/>
    </row>
    <row r="49" spans="1:14" x14ac:dyDescent="0.25">
      <c r="A49" s="17"/>
      <c r="B49" s="17"/>
      <c r="C49" s="18" t="s">
        <v>109</v>
      </c>
      <c r="D49" s="17"/>
      <c r="E49" s="17"/>
      <c r="F49" s="17"/>
      <c r="G49" s="17"/>
      <c r="H49" s="21"/>
      <c r="I49" s="21"/>
      <c r="J49" s="21"/>
      <c r="K49" s="21"/>
      <c r="L49" s="21"/>
      <c r="M49" s="21"/>
      <c r="N49" s="17"/>
    </row>
    <row r="50" spans="1:14" x14ac:dyDescent="0.25">
      <c r="A50" s="39"/>
      <c r="B50" s="39"/>
      <c r="C50" s="18" t="s">
        <v>110</v>
      </c>
      <c r="D50" s="17"/>
      <c r="F50" s="39"/>
      <c r="G50" s="39"/>
      <c r="H50" s="40"/>
      <c r="I50" s="40"/>
      <c r="J50" s="40"/>
      <c r="K50" s="40"/>
      <c r="L50" s="40"/>
      <c r="M50" s="40"/>
      <c r="N50" s="39"/>
    </row>
    <row r="51" spans="1:14" x14ac:dyDescent="0.25">
      <c r="A51" s="41"/>
      <c r="B51" s="41"/>
      <c r="C51" s="41"/>
      <c r="D51" s="41"/>
      <c r="E51" s="41"/>
      <c r="F51" s="41"/>
      <c r="G51" s="41"/>
      <c r="H51" s="76"/>
      <c r="I51" s="76"/>
      <c r="J51" s="76"/>
      <c r="K51" s="76"/>
      <c r="L51" s="76"/>
      <c r="M51" s="76"/>
      <c r="N51" s="41"/>
    </row>
    <row r="52" spans="1:14" x14ac:dyDescent="0.25">
      <c r="A52" s="39"/>
      <c r="B52" s="39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39"/>
    </row>
    <row r="53" spans="1:14" x14ac:dyDescent="0.25">
      <c r="A53" s="280"/>
      <c r="B53" s="280"/>
      <c r="C53" s="280"/>
      <c r="D53" s="280"/>
      <c r="E53" s="39"/>
      <c r="F53" s="280"/>
      <c r="G53" s="280"/>
      <c r="H53" s="280"/>
      <c r="I53" s="40"/>
      <c r="J53" s="40"/>
      <c r="K53" s="40"/>
      <c r="L53" s="40"/>
      <c r="M53" s="40"/>
      <c r="N53" s="44"/>
    </row>
    <row r="54" spans="1:14" x14ac:dyDescent="0.25">
      <c r="A54" s="42"/>
      <c r="B54" s="42"/>
      <c r="C54" s="42"/>
      <c r="D54" s="42"/>
      <c r="E54" s="42"/>
      <c r="F54" s="42"/>
      <c r="G54" s="42"/>
      <c r="H54" s="43"/>
      <c r="I54" s="43"/>
      <c r="J54" s="43"/>
      <c r="K54" s="43"/>
      <c r="L54" s="43"/>
      <c r="M54" s="43"/>
      <c r="N54" s="42"/>
    </row>
    <row r="55" spans="1:14" x14ac:dyDescent="0.25">
      <c r="A55" s="42"/>
      <c r="B55" s="42"/>
      <c r="C55" s="42"/>
      <c r="D55" s="42"/>
      <c r="E55" s="42"/>
      <c r="F55" s="42"/>
      <c r="G55" s="42"/>
      <c r="H55" s="43"/>
      <c r="I55" s="43"/>
      <c r="J55" s="43"/>
      <c r="K55" s="43"/>
      <c r="L55" s="43"/>
      <c r="M55" s="43"/>
      <c r="N55" s="42"/>
    </row>
  </sheetData>
  <mergeCells count="130">
    <mergeCell ref="M1:N4"/>
    <mergeCell ref="K3:L3"/>
    <mergeCell ref="J2:L2"/>
    <mergeCell ref="D1:J1"/>
    <mergeCell ref="F11:F13"/>
    <mergeCell ref="F17:F18"/>
    <mergeCell ref="D4:F4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F53:H53"/>
    <mergeCell ref="A53:D53"/>
    <mergeCell ref="A5:N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L7"/>
    <mergeCell ref="M6:M7"/>
    <mergeCell ref="N6:N7"/>
    <mergeCell ref="N8:N10"/>
    <mergeCell ref="N11:N13"/>
    <mergeCell ref="L11:L13"/>
    <mergeCell ref="L17:L18"/>
    <mergeCell ref="M17:M18"/>
    <mergeCell ref="N17:N18"/>
    <mergeCell ref="M14:M16"/>
    <mergeCell ref="N14:N16"/>
    <mergeCell ref="F8:F10"/>
    <mergeCell ref="L8:L10"/>
    <mergeCell ref="M8:M10"/>
    <mergeCell ref="M11:M13"/>
    <mergeCell ref="F14:F16"/>
    <mergeCell ref="L14:L16"/>
    <mergeCell ref="B31:B33"/>
    <mergeCell ref="C31:C33"/>
    <mergeCell ref="D31:D33"/>
    <mergeCell ref="E31:E33"/>
    <mergeCell ref="D14:D16"/>
    <mergeCell ref="E14:E16"/>
    <mergeCell ref="A14:A16"/>
    <mergeCell ref="B14:B16"/>
    <mergeCell ref="C14:C16"/>
    <mergeCell ref="A17:A18"/>
    <mergeCell ref="B17:B18"/>
    <mergeCell ref="C17:C18"/>
    <mergeCell ref="D17:D18"/>
    <mergeCell ref="E17:E18"/>
    <mergeCell ref="A22:A24"/>
    <mergeCell ref="B22:B24"/>
    <mergeCell ref="C22:C24"/>
    <mergeCell ref="D22:D24"/>
    <mergeCell ref="E22:E24"/>
    <mergeCell ref="F22:F24"/>
    <mergeCell ref="L22:L24"/>
    <mergeCell ref="M22:M24"/>
    <mergeCell ref="N22:N24"/>
    <mergeCell ref="F25:F27"/>
    <mergeCell ref="L25:L27"/>
    <mergeCell ref="M25:M27"/>
    <mergeCell ref="N25:N27"/>
    <mergeCell ref="A25:A27"/>
    <mergeCell ref="B25:B27"/>
    <mergeCell ref="C25:C27"/>
    <mergeCell ref="D25:D27"/>
    <mergeCell ref="E25:E27"/>
    <mergeCell ref="A19:A21"/>
    <mergeCell ref="B19:B21"/>
    <mergeCell ref="C19:C21"/>
    <mergeCell ref="D19:D21"/>
    <mergeCell ref="E19:E21"/>
    <mergeCell ref="F19:F21"/>
    <mergeCell ref="L19:L21"/>
    <mergeCell ref="M19:M21"/>
    <mergeCell ref="N19:N21"/>
    <mergeCell ref="F28:F30"/>
    <mergeCell ref="L28:L30"/>
    <mergeCell ref="M28:M30"/>
    <mergeCell ref="N28:N30"/>
    <mergeCell ref="A37:A39"/>
    <mergeCell ref="B37:B39"/>
    <mergeCell ref="C37:C39"/>
    <mergeCell ref="D37:D39"/>
    <mergeCell ref="E37:E39"/>
    <mergeCell ref="F37:F39"/>
    <mergeCell ref="L37:L39"/>
    <mergeCell ref="M37:M39"/>
    <mergeCell ref="N37:N39"/>
    <mergeCell ref="G37:K39"/>
    <mergeCell ref="A28:A30"/>
    <mergeCell ref="B28:B30"/>
    <mergeCell ref="C28:C30"/>
    <mergeCell ref="D28:D30"/>
    <mergeCell ref="E28:E30"/>
    <mergeCell ref="F31:F33"/>
    <mergeCell ref="L31:L33"/>
    <mergeCell ref="M31:M33"/>
    <mergeCell ref="N31:N33"/>
    <mergeCell ref="A31:A33"/>
    <mergeCell ref="N34:N36"/>
    <mergeCell ref="A40:A42"/>
    <mergeCell ref="B40:B42"/>
    <mergeCell ref="C40:C42"/>
    <mergeCell ref="D40:D42"/>
    <mergeCell ref="E40:E42"/>
    <mergeCell ref="F40:F42"/>
    <mergeCell ref="L40:L42"/>
    <mergeCell ref="M40:M42"/>
    <mergeCell ref="N40:N42"/>
    <mergeCell ref="G34:K36"/>
    <mergeCell ref="D34:D36"/>
    <mergeCell ref="E34:E36"/>
    <mergeCell ref="F34:F36"/>
    <mergeCell ref="L34:L36"/>
    <mergeCell ref="M34:M36"/>
    <mergeCell ref="A34:A36"/>
    <mergeCell ref="B34:B36"/>
    <mergeCell ref="C34:C36"/>
  </mergeCells>
  <phoneticPr fontId="27" type="noConversion"/>
  <hyperlinks>
    <hyperlink ref="G37" r:id="rId1" xr:uid="{A33F5B25-0F81-4C54-BA2B-C9931A6EB7AA}"/>
    <hyperlink ref="G34" r:id="rId2" xr:uid="{68127736-447A-4584-B66C-06250FB02D3B}"/>
  </hyperlinks>
  <printOptions horizontalCentered="1"/>
  <pageMargins left="0.39370078740157483" right="0.39370078740157483" top="0.78740157480314965" bottom="0.78740157480314965" header="0" footer="0.59055118110236227"/>
  <pageSetup paperSize="9" scale="54" fitToHeight="0" orientation="landscape" r:id="rId3"/>
  <headerFooter scaleWithDoc="0">
    <oddFooter>&amp;L&amp;8&amp;F&amp;C&amp;8Página &amp;P de &amp;N&amp;R&amp;8Assinado digitalmente</oddFooter>
  </headerFooter>
  <rowBreaks count="2" manualBreakCount="2">
    <brk id="21" max="16383" man="1"/>
    <brk id="36" max="16383" man="1"/>
  </rowBreak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D80B-D57A-455F-9EC1-51FFA008DB95}">
  <sheetPr>
    <tabColor rgb="FFFF0000"/>
    <pageSetUpPr fitToPage="1"/>
  </sheetPr>
  <dimension ref="A1:J26"/>
  <sheetViews>
    <sheetView view="pageBreakPreview" zoomScaleNormal="100" zoomScaleSheetLayoutView="100" workbookViewId="0">
      <selection activeCell="I38" sqref="I38"/>
    </sheetView>
  </sheetViews>
  <sheetFormatPr defaultColWidth="9.140625" defaultRowHeight="15" x14ac:dyDescent="0.25"/>
  <cols>
    <col min="1" max="1" width="16.85546875" style="31" customWidth="1"/>
    <col min="2" max="2" width="12.140625" style="31" customWidth="1"/>
    <col min="3" max="3" width="20.85546875" style="31" customWidth="1"/>
    <col min="4" max="4" width="9.140625" style="31" customWidth="1"/>
    <col min="5" max="5" width="55" style="31" customWidth="1"/>
    <col min="6" max="6" width="19.42578125" style="31" customWidth="1"/>
    <col min="7" max="10" width="19.140625" style="31" customWidth="1"/>
    <col min="11" max="16384" width="9.140625" style="31"/>
  </cols>
  <sheetData>
    <row r="1" spans="1:10" x14ac:dyDescent="0.25">
      <c r="A1" s="45"/>
      <c r="B1" s="120" t="s">
        <v>0</v>
      </c>
      <c r="C1" s="161" t="str">
        <f>dados!C1</f>
        <v xml:space="preserve">ADEQUAÇÃO DAS INSTALAÇÕES HIDROSSANITÁRIAS DO PNR DE OFICIAL SUPERIOR </v>
      </c>
      <c r="D1" s="161"/>
      <c r="E1" s="161"/>
      <c r="F1" s="120" t="s">
        <v>84</v>
      </c>
      <c r="G1" s="141" t="str">
        <f>dados!K1</f>
        <v>202105000140</v>
      </c>
      <c r="H1" s="141"/>
      <c r="I1" s="171"/>
      <c r="J1" s="71"/>
    </row>
    <row r="2" spans="1:10" x14ac:dyDescent="0.25">
      <c r="A2" s="46"/>
      <c r="B2" s="127" t="s">
        <v>1</v>
      </c>
      <c r="C2" s="162" t="str">
        <f>dados!H1</f>
        <v>5ª Bda C Bld</v>
      </c>
      <c r="D2" s="163" t="s">
        <v>111</v>
      </c>
      <c r="E2" s="128" t="s">
        <v>158</v>
      </c>
      <c r="F2" s="131" t="s">
        <v>175</v>
      </c>
      <c r="G2" s="298">
        <f>dados!K3</f>
        <v>45159</v>
      </c>
      <c r="H2" s="298"/>
      <c r="I2" s="172"/>
      <c r="J2" s="72"/>
    </row>
    <row r="3" spans="1:10" x14ac:dyDescent="0.25">
      <c r="A3" s="46"/>
      <c r="B3" s="127" t="s">
        <v>2</v>
      </c>
      <c r="C3" s="164" t="str">
        <f>dados!C2</f>
        <v xml:space="preserve">PONTA GROSSA/PR </v>
      </c>
      <c r="D3" s="164"/>
      <c r="E3" s="164"/>
      <c r="F3" s="131" t="s">
        <v>191</v>
      </c>
      <c r="G3" s="304">
        <f>dados!K4</f>
        <v>45078</v>
      </c>
      <c r="H3" s="304"/>
      <c r="I3" s="172"/>
      <c r="J3" s="72"/>
    </row>
    <row r="4" spans="1:10" ht="30" customHeight="1" thickBot="1" x14ac:dyDescent="0.3">
      <c r="A4" s="47"/>
      <c r="B4" s="140" t="s">
        <v>4</v>
      </c>
      <c r="C4" s="184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4" s="184"/>
      <c r="E4" s="184"/>
      <c r="F4" s="184"/>
      <c r="G4" s="184"/>
      <c r="H4" s="184"/>
      <c r="I4" s="173"/>
      <c r="J4" s="73"/>
    </row>
    <row r="5" spans="1:10" x14ac:dyDescent="0.25">
      <c r="A5" s="305" t="s">
        <v>112</v>
      </c>
      <c r="B5" s="306"/>
      <c r="C5" s="306"/>
      <c r="D5" s="306"/>
      <c r="E5" s="306"/>
      <c r="F5" s="306"/>
      <c r="G5" s="306"/>
      <c r="H5" s="306"/>
      <c r="I5" s="306"/>
      <c r="J5" s="307"/>
    </row>
    <row r="6" spans="1:10" ht="15.75" thickBot="1" x14ac:dyDescent="0.3">
      <c r="A6" s="308"/>
      <c r="B6" s="309"/>
      <c r="C6" s="309"/>
      <c r="D6" s="309"/>
      <c r="E6" s="309"/>
      <c r="F6" s="309"/>
      <c r="G6" s="309"/>
      <c r="H6" s="309"/>
      <c r="I6" s="309"/>
      <c r="J6" s="310"/>
    </row>
    <row r="7" spans="1:10" ht="26.25" thickBot="1" x14ac:dyDescent="0.3">
      <c r="A7" s="423" t="s">
        <v>11</v>
      </c>
      <c r="B7" s="176" t="s">
        <v>12</v>
      </c>
      <c r="C7" s="176" t="s">
        <v>113</v>
      </c>
      <c r="D7" s="176" t="s">
        <v>114</v>
      </c>
      <c r="E7" s="176" t="s">
        <v>13</v>
      </c>
      <c r="F7" s="176" t="s">
        <v>115</v>
      </c>
      <c r="G7" s="177" t="s">
        <v>203</v>
      </c>
      <c r="H7" s="178" t="s">
        <v>204</v>
      </c>
      <c r="I7" s="179" t="s">
        <v>205</v>
      </c>
      <c r="J7" s="424" t="s">
        <v>206</v>
      </c>
    </row>
    <row r="8" spans="1:10" ht="45" x14ac:dyDescent="0.25">
      <c r="A8" s="358">
        <v>70114</v>
      </c>
      <c r="B8" s="359" t="s">
        <v>207</v>
      </c>
      <c r="C8" s="360" t="s">
        <v>208</v>
      </c>
      <c r="D8" s="361">
        <v>45047</v>
      </c>
      <c r="E8" s="359" t="s">
        <v>220</v>
      </c>
      <c r="F8" s="362">
        <v>61.33</v>
      </c>
      <c r="G8" s="362">
        <v>1768.61</v>
      </c>
      <c r="H8" s="362">
        <v>1584.76</v>
      </c>
      <c r="I8" s="363">
        <f>G8/H8</f>
        <v>1.1160112572250687</v>
      </c>
      <c r="J8" s="364">
        <f>F8*I8</f>
        <v>68.444970405613461</v>
      </c>
    </row>
    <row r="9" spans="1:10" ht="30" x14ac:dyDescent="0.25">
      <c r="A9" s="375">
        <v>9828</v>
      </c>
      <c r="B9" s="376" t="s">
        <v>106</v>
      </c>
      <c r="C9" s="365" t="s">
        <v>209</v>
      </c>
      <c r="D9" s="366">
        <v>45078</v>
      </c>
      <c r="E9" s="376" t="s">
        <v>304</v>
      </c>
      <c r="F9" s="382">
        <v>227.9</v>
      </c>
      <c r="G9" s="367">
        <v>1768.61</v>
      </c>
      <c r="H9" s="367">
        <v>1528.82</v>
      </c>
      <c r="I9" s="368">
        <f t="shared" ref="I9:I22" si="0">G9/H9</f>
        <v>1.1568464567444172</v>
      </c>
      <c r="J9" s="369">
        <f t="shared" ref="J9:J22" si="1">F9*I9</f>
        <v>263.64530749205267</v>
      </c>
    </row>
    <row r="10" spans="1:10" ht="30" x14ac:dyDescent="0.25">
      <c r="A10" s="375">
        <v>9831</v>
      </c>
      <c r="B10" s="376" t="s">
        <v>106</v>
      </c>
      <c r="C10" s="365" t="s">
        <v>209</v>
      </c>
      <c r="D10" s="366">
        <v>45078</v>
      </c>
      <c r="E10" s="376" t="s">
        <v>305</v>
      </c>
      <c r="F10" s="382">
        <v>70.150000000000006</v>
      </c>
      <c r="G10" s="367">
        <v>1768.61</v>
      </c>
      <c r="H10" s="367">
        <v>1528.82</v>
      </c>
      <c r="I10" s="368">
        <f t="shared" si="0"/>
        <v>1.1568464567444172</v>
      </c>
      <c r="J10" s="369">
        <f t="shared" si="1"/>
        <v>81.152778940620877</v>
      </c>
    </row>
    <row r="11" spans="1:10" ht="60" x14ac:dyDescent="0.25">
      <c r="A11" s="375" t="s">
        <v>296</v>
      </c>
      <c r="B11" s="376" t="s">
        <v>213</v>
      </c>
      <c r="C11" s="365" t="s">
        <v>227</v>
      </c>
      <c r="D11" s="366">
        <v>45047</v>
      </c>
      <c r="E11" s="376" t="s">
        <v>306</v>
      </c>
      <c r="F11" s="382">
        <v>130.24</v>
      </c>
      <c r="G11" s="367">
        <v>1768.61</v>
      </c>
      <c r="H11" s="367">
        <v>1810.23</v>
      </c>
      <c r="I11" s="368">
        <f t="shared" si="0"/>
        <v>0.97700844644050755</v>
      </c>
      <c r="J11" s="369">
        <f t="shared" si="1"/>
        <v>127.24558006441171</v>
      </c>
    </row>
    <row r="12" spans="1:10" ht="30" x14ac:dyDescent="0.25">
      <c r="A12" s="375">
        <v>79720</v>
      </c>
      <c r="B12" s="376" t="s">
        <v>298</v>
      </c>
      <c r="C12" s="365" t="s">
        <v>227</v>
      </c>
      <c r="D12" s="370">
        <v>44927</v>
      </c>
      <c r="E12" s="376" t="s">
        <v>307</v>
      </c>
      <c r="F12" s="382">
        <v>323.74</v>
      </c>
      <c r="G12" s="367">
        <v>1768.61</v>
      </c>
      <c r="H12" s="367">
        <v>1810.23</v>
      </c>
      <c r="I12" s="368">
        <f t="shared" si="0"/>
        <v>0.97700844644050755</v>
      </c>
      <c r="J12" s="369">
        <f t="shared" si="1"/>
        <v>316.29671445064992</v>
      </c>
    </row>
    <row r="13" spans="1:10" x14ac:dyDescent="0.25">
      <c r="A13" s="375" t="s">
        <v>214</v>
      </c>
      <c r="B13" s="376" t="s">
        <v>215</v>
      </c>
      <c r="C13" s="365" t="s">
        <v>229</v>
      </c>
      <c r="D13" s="370">
        <v>45017</v>
      </c>
      <c r="E13" s="376" t="s">
        <v>223</v>
      </c>
      <c r="F13" s="382">
        <v>30.91</v>
      </c>
      <c r="G13" s="367">
        <v>1768.61</v>
      </c>
      <c r="H13" s="367">
        <v>1624.08</v>
      </c>
      <c r="I13" s="368">
        <f t="shared" si="0"/>
        <v>1.0889919215802177</v>
      </c>
      <c r="J13" s="369">
        <f t="shared" si="1"/>
        <v>33.66074029604453</v>
      </c>
    </row>
    <row r="14" spans="1:10" ht="30" x14ac:dyDescent="0.25">
      <c r="A14" s="377" t="s">
        <v>212</v>
      </c>
      <c r="B14" s="378" t="s">
        <v>213</v>
      </c>
      <c r="C14" s="365" t="s">
        <v>227</v>
      </c>
      <c r="D14" s="366">
        <v>45047</v>
      </c>
      <c r="E14" s="378" t="s">
        <v>221</v>
      </c>
      <c r="F14" s="383">
        <v>96.91</v>
      </c>
      <c r="G14" s="367">
        <v>1768.61</v>
      </c>
      <c r="H14" s="367">
        <v>1810.23</v>
      </c>
      <c r="I14" s="368">
        <f t="shared" si="0"/>
        <v>0.97700844644050755</v>
      </c>
      <c r="J14" s="369">
        <f t="shared" si="1"/>
        <v>94.681888544549579</v>
      </c>
    </row>
    <row r="15" spans="1:10" ht="30" x14ac:dyDescent="0.25">
      <c r="A15" s="377">
        <v>3438</v>
      </c>
      <c r="B15" s="378" t="s">
        <v>106</v>
      </c>
      <c r="C15" s="365" t="s">
        <v>209</v>
      </c>
      <c r="D15" s="366">
        <v>45078</v>
      </c>
      <c r="E15" s="378" t="s">
        <v>222</v>
      </c>
      <c r="F15" s="383">
        <v>128.78</v>
      </c>
      <c r="G15" s="367">
        <v>1768.61</v>
      </c>
      <c r="H15" s="367">
        <v>1528.82</v>
      </c>
      <c r="I15" s="368">
        <f t="shared" si="0"/>
        <v>1.1568464567444172</v>
      </c>
      <c r="J15" s="369">
        <f t="shared" si="1"/>
        <v>148.97868669954605</v>
      </c>
    </row>
    <row r="16" spans="1:10" x14ac:dyDescent="0.25">
      <c r="A16" s="377" t="s">
        <v>216</v>
      </c>
      <c r="B16" s="378" t="s">
        <v>215</v>
      </c>
      <c r="C16" s="365" t="s">
        <v>229</v>
      </c>
      <c r="D16" s="370">
        <v>45017</v>
      </c>
      <c r="E16" s="378" t="s">
        <v>224</v>
      </c>
      <c r="F16" s="383">
        <v>47.9</v>
      </c>
      <c r="G16" s="367">
        <v>1768.61</v>
      </c>
      <c r="H16" s="367">
        <v>1624.08</v>
      </c>
      <c r="I16" s="368">
        <f t="shared" si="0"/>
        <v>1.0889919215802177</v>
      </c>
      <c r="J16" s="369">
        <f t="shared" si="1"/>
        <v>52.162713043692428</v>
      </c>
    </row>
    <row r="17" spans="1:10" x14ac:dyDescent="0.25">
      <c r="A17" s="377">
        <v>6486</v>
      </c>
      <c r="B17" s="378" t="s">
        <v>106</v>
      </c>
      <c r="C17" s="365" t="s">
        <v>209</v>
      </c>
      <c r="D17" s="366">
        <v>45078</v>
      </c>
      <c r="E17" s="378" t="s">
        <v>308</v>
      </c>
      <c r="F17" s="383">
        <v>22.95</v>
      </c>
      <c r="G17" s="367">
        <v>1768.61</v>
      </c>
      <c r="H17" s="367">
        <v>1528.82</v>
      </c>
      <c r="I17" s="368">
        <f t="shared" si="0"/>
        <v>1.1568464567444172</v>
      </c>
      <c r="J17" s="369">
        <f t="shared" si="1"/>
        <v>26.549626182284374</v>
      </c>
    </row>
    <row r="18" spans="1:10" x14ac:dyDescent="0.25">
      <c r="A18" s="377">
        <v>6487</v>
      </c>
      <c r="B18" s="378" t="s">
        <v>106</v>
      </c>
      <c r="C18" s="365" t="s">
        <v>209</v>
      </c>
      <c r="D18" s="366">
        <v>45078</v>
      </c>
      <c r="E18" s="378" t="s">
        <v>309</v>
      </c>
      <c r="F18" s="383">
        <v>19.75</v>
      </c>
      <c r="G18" s="367">
        <v>1768.61</v>
      </c>
      <c r="H18" s="367">
        <v>1528.82</v>
      </c>
      <c r="I18" s="368">
        <f t="shared" si="0"/>
        <v>1.1568464567444172</v>
      </c>
      <c r="J18" s="369">
        <f t="shared" si="1"/>
        <v>22.84771752070224</v>
      </c>
    </row>
    <row r="19" spans="1:10" ht="30" x14ac:dyDescent="0.25">
      <c r="A19" s="377">
        <v>9591</v>
      </c>
      <c r="B19" s="378" t="s">
        <v>106</v>
      </c>
      <c r="C19" s="365" t="s">
        <v>209</v>
      </c>
      <c r="D19" s="366">
        <v>45078</v>
      </c>
      <c r="E19" s="378" t="s">
        <v>310</v>
      </c>
      <c r="F19" s="383">
        <v>6</v>
      </c>
      <c r="G19" s="367">
        <v>1768.61</v>
      </c>
      <c r="H19" s="367">
        <v>1528.82</v>
      </c>
      <c r="I19" s="368">
        <f t="shared" si="0"/>
        <v>1.1568464567444172</v>
      </c>
      <c r="J19" s="369">
        <f t="shared" si="1"/>
        <v>6.9410787404665033</v>
      </c>
    </row>
    <row r="20" spans="1:10" x14ac:dyDescent="0.25">
      <c r="A20" s="377" t="s">
        <v>217</v>
      </c>
      <c r="B20" s="378" t="s">
        <v>218</v>
      </c>
      <c r="C20" s="365" t="s">
        <v>228</v>
      </c>
      <c r="D20" s="370" t="str">
        <f>"027"</f>
        <v>027</v>
      </c>
      <c r="E20" s="378" t="s">
        <v>225</v>
      </c>
      <c r="F20" s="383">
        <v>82.73</v>
      </c>
      <c r="G20" s="367">
        <v>1768.61</v>
      </c>
      <c r="H20" s="367">
        <v>1582.88</v>
      </c>
      <c r="I20" s="368">
        <f t="shared" si="0"/>
        <v>1.1173367532598806</v>
      </c>
      <c r="J20" s="369">
        <f t="shared" si="1"/>
        <v>92.437269597189925</v>
      </c>
    </row>
    <row r="21" spans="1:10" ht="30" x14ac:dyDescent="0.25">
      <c r="A21" s="377" t="s">
        <v>219</v>
      </c>
      <c r="B21" s="378" t="s">
        <v>218</v>
      </c>
      <c r="C21" s="365" t="s">
        <v>228</v>
      </c>
      <c r="D21" s="370" t="str">
        <f>"027"</f>
        <v>027</v>
      </c>
      <c r="E21" s="378" t="s">
        <v>226</v>
      </c>
      <c r="F21" s="383">
        <v>3.16</v>
      </c>
      <c r="G21" s="367">
        <v>1768.61</v>
      </c>
      <c r="H21" s="367">
        <v>1582.88</v>
      </c>
      <c r="I21" s="368">
        <f t="shared" si="0"/>
        <v>1.1173367532598806</v>
      </c>
      <c r="J21" s="369">
        <f t="shared" si="1"/>
        <v>3.5307841403012228</v>
      </c>
    </row>
    <row r="22" spans="1:10" ht="15.75" thickBot="1" x14ac:dyDescent="0.3">
      <c r="A22" s="379">
        <v>11871</v>
      </c>
      <c r="B22" s="380" t="s">
        <v>106</v>
      </c>
      <c r="C22" s="371" t="s">
        <v>209</v>
      </c>
      <c r="D22" s="381">
        <v>45078</v>
      </c>
      <c r="E22" s="380" t="s">
        <v>311</v>
      </c>
      <c r="F22" s="384">
        <v>7.42</v>
      </c>
      <c r="G22" s="372">
        <v>1768.61</v>
      </c>
      <c r="H22" s="372">
        <v>1528.82</v>
      </c>
      <c r="I22" s="373">
        <f t="shared" si="0"/>
        <v>1.1568464567444172</v>
      </c>
      <c r="J22" s="374">
        <f t="shared" si="1"/>
        <v>8.5838007090435759</v>
      </c>
    </row>
    <row r="23" spans="1:10" x14ac:dyDescent="0.25">
      <c r="A23" s="130"/>
      <c r="B23" s="174"/>
      <c r="C23" s="174"/>
      <c r="D23" s="174"/>
      <c r="E23" s="174"/>
      <c r="F23" s="174"/>
      <c r="G23" s="74"/>
      <c r="H23" s="74"/>
      <c r="I23" s="74"/>
      <c r="J23" s="175"/>
    </row>
    <row r="24" spans="1:10" x14ac:dyDescent="0.25">
      <c r="A24" s="130"/>
      <c r="B24" s="166" t="s">
        <v>210</v>
      </c>
      <c r="C24" s="166"/>
      <c r="D24" s="166"/>
      <c r="E24" s="130"/>
      <c r="F24" s="174"/>
      <c r="G24" s="74"/>
      <c r="H24" s="74"/>
      <c r="I24" s="74"/>
      <c r="J24" s="175"/>
    </row>
    <row r="25" spans="1:10" x14ac:dyDescent="0.25">
      <c r="A25" s="130"/>
      <c r="B25" s="166" t="s">
        <v>211</v>
      </c>
      <c r="C25" s="82"/>
      <c r="D25" s="166"/>
      <c r="E25" s="166"/>
      <c r="F25" s="174"/>
      <c r="G25" s="74"/>
      <c r="H25" s="74"/>
      <c r="I25" s="74"/>
      <c r="J25" s="175"/>
    </row>
    <row r="26" spans="1:10" x14ac:dyDescent="0.25">
      <c r="A26" s="130"/>
      <c r="B26" s="166"/>
      <c r="C26" s="82"/>
      <c r="D26" s="166"/>
      <c r="E26" s="166"/>
      <c r="F26" s="174"/>
      <c r="G26" s="74"/>
      <c r="H26" s="74"/>
      <c r="I26" s="74"/>
      <c r="J26" s="175"/>
    </row>
  </sheetData>
  <autoFilter ref="B7:E22" xr:uid="{B8632D92-4F5C-480C-9C64-1C516DD007F5}"/>
  <mergeCells count="4">
    <mergeCell ref="G2:H2"/>
    <mergeCell ref="G3:H3"/>
    <mergeCell ref="C4:H4"/>
    <mergeCell ref="A5:J6"/>
  </mergeCells>
  <printOptions horizontalCentered="1"/>
  <pageMargins left="0.39370078740157483" right="0.39370078740157483" top="0.78740157480314965" bottom="0.78740157480314965" header="0" footer="0.59055118110236227"/>
  <pageSetup paperSize="9" scale="66" fitToHeight="0" orientation="landscape" r:id="rId1"/>
  <headerFooter scaleWithDoc="0">
    <oddFooter>&amp;L&amp;8&amp;F&amp;C&amp;8Página &amp;P de &amp;N&amp;R&amp;8Assinado digitalmente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C163-3A65-4AB7-B9EC-E046FDD27BA9}">
  <sheetPr>
    <tabColor rgb="FFFFFF00"/>
  </sheetPr>
  <dimension ref="A1:L9"/>
  <sheetViews>
    <sheetView view="pageBreakPreview" zoomScale="90" zoomScaleNormal="100" zoomScaleSheetLayoutView="90" workbookViewId="0">
      <pane ySplit="5" topLeftCell="A6" activePane="bottomLeft" state="frozen"/>
      <selection pane="bottomLeft" activeCell="F27" sqref="F27"/>
    </sheetView>
  </sheetViews>
  <sheetFormatPr defaultColWidth="9.140625" defaultRowHeight="15" x14ac:dyDescent="0.25"/>
  <cols>
    <col min="1" max="1" width="10.5703125" style="57" customWidth="1"/>
    <col min="2" max="2" width="9.140625" style="57"/>
    <col min="3" max="3" width="53.7109375" style="32" customWidth="1"/>
    <col min="4" max="4" width="25.42578125" style="57" customWidth="1"/>
    <col min="5" max="5" width="23" style="57" customWidth="1"/>
    <col min="6" max="6" width="20.7109375" style="31" customWidth="1"/>
    <col min="7" max="7" width="54.42578125" style="31" customWidth="1"/>
    <col min="8" max="8" width="18.85546875" style="57" customWidth="1"/>
    <col min="9" max="9" width="18.85546875" style="31" customWidth="1"/>
    <col min="10" max="10" width="25.5703125" style="31" customWidth="1"/>
    <col min="11" max="16384" width="9.140625" style="31"/>
  </cols>
  <sheetData>
    <row r="1" spans="1:12" x14ac:dyDescent="0.25">
      <c r="A1" s="45"/>
      <c r="B1" s="4" t="s">
        <v>0</v>
      </c>
      <c r="C1" s="19" t="str">
        <f>dados!C1</f>
        <v xml:space="preserve">ADEQUAÇÃO DAS INSTALAÇÕES HIDROSSANITÁRIAS DO PNR DE OFICIAL SUPERIOR </v>
      </c>
      <c r="D1" s="48"/>
      <c r="E1" s="4" t="s">
        <v>84</v>
      </c>
      <c r="F1" s="11" t="str">
        <f>dados!K1</f>
        <v>202105000140</v>
      </c>
      <c r="G1" s="24"/>
      <c r="H1" s="258"/>
      <c r="I1" s="259"/>
      <c r="J1" s="259"/>
      <c r="K1" s="259"/>
      <c r="L1" s="260"/>
    </row>
    <row r="2" spans="1:12" x14ac:dyDescent="0.25">
      <c r="A2" s="46"/>
      <c r="B2" s="5" t="s">
        <v>1</v>
      </c>
      <c r="C2" s="6" t="str">
        <f>dados!H1</f>
        <v>5ª Bda C Bld</v>
      </c>
      <c r="D2" s="49"/>
      <c r="E2" s="7" t="s">
        <v>89</v>
      </c>
      <c r="F2" s="315">
        <f>dados!K3</f>
        <v>45159</v>
      </c>
      <c r="G2" s="316"/>
      <c r="H2" s="261"/>
      <c r="I2" s="262"/>
      <c r="J2" s="262"/>
      <c r="K2" s="262"/>
      <c r="L2" s="263"/>
    </row>
    <row r="3" spans="1:12" x14ac:dyDescent="0.25">
      <c r="A3" s="46"/>
      <c r="B3" s="5" t="s">
        <v>2</v>
      </c>
      <c r="C3" s="8" t="str">
        <f>dados!C2</f>
        <v xml:space="preserve">PONTA GROSSA/PR </v>
      </c>
      <c r="D3" s="12"/>
      <c r="E3" s="7" t="s">
        <v>3</v>
      </c>
      <c r="F3" s="13">
        <f>dados!G3</f>
        <v>0.21010000000000001</v>
      </c>
      <c r="G3" s="27"/>
      <c r="H3" s="261"/>
      <c r="I3" s="262"/>
      <c r="J3" s="262"/>
      <c r="K3" s="262"/>
      <c r="L3" s="263"/>
    </row>
    <row r="4" spans="1:12" ht="15.75" thickBot="1" x14ac:dyDescent="0.3">
      <c r="A4" s="47"/>
      <c r="B4" s="9" t="s">
        <v>4</v>
      </c>
      <c r="C4" s="51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4" s="50"/>
      <c r="E4" s="10" t="s">
        <v>88</v>
      </c>
      <c r="F4" s="29">
        <f>dados!K4</f>
        <v>45078</v>
      </c>
      <c r="G4" s="30"/>
      <c r="H4" s="264"/>
      <c r="I4" s="265"/>
      <c r="J4" s="265"/>
      <c r="K4" s="265"/>
      <c r="L4" s="266"/>
    </row>
    <row r="5" spans="1:12" ht="45.75" thickBot="1" x14ac:dyDescent="0.3">
      <c r="A5" s="317" t="s">
        <v>59</v>
      </c>
      <c r="B5" s="318"/>
      <c r="C5" s="52" t="s">
        <v>60</v>
      </c>
      <c r="D5" s="53" t="s">
        <v>61</v>
      </c>
      <c r="E5" s="53" t="s">
        <v>62</v>
      </c>
      <c r="F5" s="53" t="s">
        <v>63</v>
      </c>
      <c r="G5" s="52" t="s">
        <v>64</v>
      </c>
      <c r="H5" s="53" t="s">
        <v>65</v>
      </c>
      <c r="I5" s="54" t="s">
        <v>66</v>
      </c>
      <c r="J5" s="313" t="s">
        <v>67</v>
      </c>
      <c r="K5" s="313"/>
      <c r="L5" s="314"/>
    </row>
    <row r="6" spans="1:12" x14ac:dyDescent="0.25">
      <c r="A6" s="58"/>
      <c r="B6" s="59"/>
      <c r="C6" s="60"/>
      <c r="D6" s="55"/>
      <c r="E6" s="55"/>
      <c r="F6" s="61"/>
      <c r="G6" s="60"/>
      <c r="H6" s="55"/>
      <c r="I6" s="55"/>
      <c r="J6" s="319"/>
      <c r="K6" s="319"/>
      <c r="L6" s="320"/>
    </row>
    <row r="7" spans="1:12" x14ac:dyDescent="0.25">
      <c r="A7" s="62"/>
      <c r="B7" s="63"/>
      <c r="C7" s="64"/>
      <c r="D7" s="56"/>
      <c r="E7" s="56"/>
      <c r="F7" s="65"/>
      <c r="G7" s="64"/>
      <c r="H7" s="55"/>
      <c r="I7" s="55"/>
      <c r="J7" s="311"/>
      <c r="K7" s="311"/>
      <c r="L7" s="312"/>
    </row>
    <row r="8" spans="1:12" x14ac:dyDescent="0.25">
      <c r="A8" s="62"/>
      <c r="B8" s="63"/>
      <c r="C8" s="64"/>
      <c r="D8" s="56"/>
      <c r="E8" s="56"/>
      <c r="F8" s="65"/>
      <c r="G8" s="64"/>
      <c r="H8" s="55"/>
      <c r="I8" s="55"/>
      <c r="J8" s="311"/>
      <c r="K8" s="311"/>
      <c r="L8" s="312"/>
    </row>
    <row r="9" spans="1:12" x14ac:dyDescent="0.25">
      <c r="A9" s="62"/>
      <c r="B9" s="65"/>
      <c r="C9" s="64"/>
      <c r="D9" s="56"/>
      <c r="E9" s="56"/>
      <c r="F9" s="66"/>
      <c r="G9" s="64"/>
      <c r="H9" s="55"/>
      <c r="I9" s="55"/>
      <c r="J9" s="311"/>
      <c r="K9" s="311"/>
      <c r="L9" s="312"/>
    </row>
  </sheetData>
  <mergeCells count="8">
    <mergeCell ref="A5:B5"/>
    <mergeCell ref="J6:L6"/>
    <mergeCell ref="J7:L7"/>
    <mergeCell ref="J8:L8"/>
    <mergeCell ref="J9:L9"/>
    <mergeCell ref="J5:L5"/>
    <mergeCell ref="H1:L4"/>
    <mergeCell ref="F2:G2"/>
  </mergeCells>
  <pageMargins left="0.511811024" right="0.511811024" top="0.78740157499999996" bottom="0.78740157499999996" header="0.31496062000000002" footer="0.3149606200000000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"/>
  <sheetViews>
    <sheetView view="pageBreakPreview" zoomScaleNormal="100" zoomScaleSheetLayoutView="100" zoomScalePageLayoutView="85" workbookViewId="0">
      <selection activeCell="K5" sqref="K5"/>
    </sheetView>
  </sheetViews>
  <sheetFormatPr defaultColWidth="8.7109375" defaultRowHeight="15" x14ac:dyDescent="0.25"/>
  <cols>
    <col min="1" max="1" width="10.28515625" style="35" customWidth="1"/>
    <col min="2" max="2" width="16.5703125" style="36" customWidth="1"/>
    <col min="3" max="3" width="24.85546875" style="35" customWidth="1"/>
    <col min="4" max="4" width="60.140625" style="35" customWidth="1"/>
    <col min="5" max="5" width="6.7109375" style="35" bestFit="1" customWidth="1"/>
    <col min="6" max="7" width="10.28515625" style="35" customWidth="1"/>
    <col min="8" max="9" width="10.28515625" style="36" customWidth="1"/>
    <col min="10" max="10" width="10.28515625" style="38" customWidth="1"/>
    <col min="11" max="11" width="13.5703125" style="35" customWidth="1"/>
    <col min="12" max="12" width="10.28515625" style="35" customWidth="1"/>
    <col min="13" max="16384" width="8.7109375" style="31"/>
  </cols>
  <sheetData>
    <row r="1" spans="1:12" ht="20.25" customHeight="1" x14ac:dyDescent="0.25">
      <c r="A1" s="23"/>
      <c r="B1" s="120" t="s">
        <v>0</v>
      </c>
      <c r="C1" s="121" t="s">
        <v>315</v>
      </c>
      <c r="D1" s="122"/>
      <c r="E1" s="122"/>
      <c r="F1" s="122"/>
      <c r="G1" s="127" t="s">
        <v>1</v>
      </c>
      <c r="H1" s="128" t="s">
        <v>317</v>
      </c>
      <c r="I1" s="123"/>
      <c r="J1" s="120" t="s">
        <v>84</v>
      </c>
      <c r="K1" s="124" t="str">
        <f>"202105000140"</f>
        <v>202105000140</v>
      </c>
      <c r="L1" s="125"/>
    </row>
    <row r="2" spans="1:12" x14ac:dyDescent="0.25">
      <c r="A2" s="26"/>
      <c r="B2" s="127" t="s">
        <v>2</v>
      </c>
      <c r="C2" s="136" t="s">
        <v>316</v>
      </c>
      <c r="D2" s="129"/>
      <c r="E2" s="130"/>
      <c r="F2" s="131" t="s">
        <v>87</v>
      </c>
      <c r="G2" s="132">
        <v>218.88</v>
      </c>
      <c r="H2" s="129" t="s">
        <v>25</v>
      </c>
      <c r="I2" s="133"/>
      <c r="J2" s="131" t="s">
        <v>85</v>
      </c>
      <c r="K2" s="134">
        <v>120</v>
      </c>
      <c r="L2" s="135" t="s">
        <v>86</v>
      </c>
    </row>
    <row r="3" spans="1:12" x14ac:dyDescent="0.25">
      <c r="A3" s="26"/>
      <c r="B3" s="165" t="s">
        <v>195</v>
      </c>
      <c r="C3" s="166" t="s">
        <v>314</v>
      </c>
      <c r="D3" s="131" t="s">
        <v>102</v>
      </c>
      <c r="E3" s="137">
        <v>0</v>
      </c>
      <c r="F3" s="131" t="s">
        <v>3</v>
      </c>
      <c r="G3" s="137">
        <v>0.21010000000000001</v>
      </c>
      <c r="H3" s="138"/>
      <c r="I3" s="133"/>
      <c r="J3" s="131" t="s">
        <v>175</v>
      </c>
      <c r="K3" s="182">
        <v>45159</v>
      </c>
      <c r="L3" s="183"/>
    </row>
    <row r="4" spans="1:12" ht="28.5" customHeight="1" thickBot="1" x14ac:dyDescent="0.3">
      <c r="A4" s="28"/>
      <c r="B4" s="140" t="s">
        <v>107</v>
      </c>
      <c r="C4" s="184" t="s">
        <v>313</v>
      </c>
      <c r="D4" s="184"/>
      <c r="E4" s="184"/>
      <c r="F4" s="184"/>
      <c r="G4" s="184"/>
      <c r="H4" s="184"/>
      <c r="I4" s="167"/>
      <c r="J4" s="131" t="s">
        <v>173</v>
      </c>
      <c r="K4" s="185">
        <v>45078</v>
      </c>
      <c r="L4" s="186"/>
    </row>
    <row r="6" spans="1:12" x14ac:dyDescent="0.25">
      <c r="H6" s="37"/>
      <c r="I6" s="37"/>
    </row>
  </sheetData>
  <mergeCells count="3">
    <mergeCell ref="K3:L3"/>
    <mergeCell ref="C4:H4"/>
    <mergeCell ref="K4:L4"/>
  </mergeCells>
  <pageMargins left="0.51180555555555496" right="0.51180555555555496" top="0.78749999999999998" bottom="0.78749999999999998" header="0.51180555555555496" footer="0.51180555555555496"/>
  <pageSetup paperSize="9" scale="45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80FE-668B-46CC-849E-ECA72147CAAF}">
  <sheetPr>
    <tabColor rgb="FFFFFF00"/>
  </sheetPr>
  <dimension ref="A1:K33"/>
  <sheetViews>
    <sheetView workbookViewId="0">
      <selection activeCell="S18" sqref="S18"/>
    </sheetView>
  </sheetViews>
  <sheetFormatPr defaultRowHeight="15" x14ac:dyDescent="0.25"/>
  <cols>
    <col min="2" max="3" width="0" hidden="1" customWidth="1"/>
    <col min="10" max="10" width="9.85546875" bestFit="1" customWidth="1"/>
    <col min="11" max="11" width="9.28515625" bestFit="1" customWidth="1"/>
  </cols>
  <sheetData>
    <row r="1" spans="1:11" ht="15" customHeight="1" x14ac:dyDescent="0.25">
      <c r="A1" s="188" t="s">
        <v>101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" customHeight="1" x14ac:dyDescent="0.25">
      <c r="A2" s="190" t="s">
        <v>10</v>
      </c>
      <c r="B2" s="190"/>
      <c r="C2" s="190"/>
      <c r="D2" s="190" t="s">
        <v>13</v>
      </c>
      <c r="E2" s="190"/>
      <c r="F2" s="190"/>
      <c r="G2" s="190"/>
      <c r="H2" s="190"/>
      <c r="I2" s="190"/>
      <c r="J2" s="67" t="s">
        <v>17</v>
      </c>
      <c r="K2" s="67" t="s">
        <v>18</v>
      </c>
    </row>
    <row r="3" spans="1:11" ht="15" customHeight="1" x14ac:dyDescent="0.25">
      <c r="A3" s="112">
        <v>1</v>
      </c>
      <c r="B3" s="103"/>
      <c r="C3" s="103"/>
      <c r="D3" s="187" t="s">
        <v>22</v>
      </c>
      <c r="E3" s="187"/>
      <c r="F3" s="187"/>
      <c r="G3" s="187"/>
      <c r="H3" s="187"/>
      <c r="I3" s="187"/>
      <c r="J3" s="104">
        <v>2427.7399999999998</v>
      </c>
      <c r="K3" s="105">
        <v>6.4224180999103543E-3</v>
      </c>
    </row>
    <row r="4" spans="1:11" ht="15" customHeight="1" x14ac:dyDescent="0.25">
      <c r="A4" s="112">
        <v>2</v>
      </c>
      <c r="B4" s="103"/>
      <c r="C4" s="103"/>
      <c r="D4" s="187" t="s">
        <v>23</v>
      </c>
      <c r="E4" s="187"/>
      <c r="F4" s="187"/>
      <c r="G4" s="187"/>
      <c r="H4" s="187"/>
      <c r="I4" s="187"/>
      <c r="J4" s="104">
        <v>33785.279999999999</v>
      </c>
      <c r="K4" s="105">
        <v>8.937661931777674E-2</v>
      </c>
    </row>
    <row r="5" spans="1:11" ht="15" customHeight="1" x14ac:dyDescent="0.25">
      <c r="A5" s="112">
        <v>3</v>
      </c>
      <c r="B5" s="103"/>
      <c r="C5" s="103"/>
      <c r="D5" s="187" t="s">
        <v>24</v>
      </c>
      <c r="E5" s="187"/>
      <c r="F5" s="187"/>
      <c r="G5" s="187"/>
      <c r="H5" s="187"/>
      <c r="I5" s="187"/>
      <c r="J5" s="104">
        <v>5037.5600000000004</v>
      </c>
      <c r="K5" s="105">
        <v>1.3326516234598599E-2</v>
      </c>
    </row>
    <row r="6" spans="1:11" ht="15" customHeight="1" x14ac:dyDescent="0.25">
      <c r="A6" s="112">
        <v>4</v>
      </c>
      <c r="B6" s="103"/>
      <c r="C6" s="103"/>
      <c r="D6" s="187" t="s">
        <v>26</v>
      </c>
      <c r="E6" s="187"/>
      <c r="F6" s="187"/>
      <c r="G6" s="187"/>
      <c r="H6" s="187"/>
      <c r="I6" s="187"/>
      <c r="J6" s="104">
        <v>28929.83</v>
      </c>
      <c r="K6" s="105">
        <v>7.6531862480879162E-2</v>
      </c>
    </row>
    <row r="7" spans="1:11" ht="15" customHeight="1" x14ac:dyDescent="0.25">
      <c r="A7" s="112">
        <v>5</v>
      </c>
      <c r="B7" s="103"/>
      <c r="C7" s="103"/>
      <c r="D7" s="187" t="s">
        <v>40</v>
      </c>
      <c r="E7" s="187"/>
      <c r="F7" s="187"/>
      <c r="G7" s="187"/>
      <c r="H7" s="187"/>
      <c r="I7" s="187"/>
      <c r="J7" s="104">
        <v>0</v>
      </c>
      <c r="K7" s="105">
        <v>0</v>
      </c>
    </row>
    <row r="8" spans="1:11" ht="15" customHeight="1" x14ac:dyDescent="0.25">
      <c r="A8" s="112">
        <v>6</v>
      </c>
      <c r="B8" s="103"/>
      <c r="C8" s="103"/>
      <c r="D8" s="187" t="s">
        <v>41</v>
      </c>
      <c r="E8" s="187"/>
      <c r="F8" s="187"/>
      <c r="G8" s="187"/>
      <c r="H8" s="187"/>
      <c r="I8" s="187"/>
      <c r="J8" s="104">
        <v>2296.84</v>
      </c>
      <c r="K8" s="105">
        <v>6.0761312119906163E-3</v>
      </c>
    </row>
    <row r="9" spans="1:11" ht="15" customHeight="1" x14ac:dyDescent="0.25">
      <c r="A9" s="112">
        <v>7</v>
      </c>
      <c r="B9" s="103"/>
      <c r="C9" s="103"/>
      <c r="D9" s="187" t="s">
        <v>27</v>
      </c>
      <c r="E9" s="187"/>
      <c r="F9" s="187"/>
      <c r="G9" s="187"/>
      <c r="H9" s="187"/>
      <c r="I9" s="187"/>
      <c r="J9" s="104">
        <v>512.23</v>
      </c>
      <c r="K9" s="105">
        <v>1.3550690038130445E-3</v>
      </c>
    </row>
    <row r="10" spans="1:11" ht="15" customHeight="1" x14ac:dyDescent="0.25">
      <c r="A10" s="112">
        <v>8</v>
      </c>
      <c r="B10" s="103"/>
      <c r="C10" s="103"/>
      <c r="D10" s="187" t="s">
        <v>42</v>
      </c>
      <c r="E10" s="187"/>
      <c r="F10" s="187"/>
      <c r="G10" s="187"/>
      <c r="H10" s="187"/>
      <c r="I10" s="187"/>
      <c r="J10" s="104">
        <v>2878.26</v>
      </c>
      <c r="K10" s="105">
        <v>7.6142375708469507E-3</v>
      </c>
    </row>
    <row r="11" spans="1:11" ht="15" customHeight="1" x14ac:dyDescent="0.25">
      <c r="A11" s="112">
        <v>9</v>
      </c>
      <c r="B11" s="103"/>
      <c r="C11" s="103"/>
      <c r="D11" s="187" t="s">
        <v>43</v>
      </c>
      <c r="E11" s="187"/>
      <c r="F11" s="187"/>
      <c r="G11" s="187"/>
      <c r="H11" s="187"/>
      <c r="I11" s="187"/>
      <c r="J11" s="104">
        <v>0</v>
      </c>
      <c r="K11" s="105">
        <v>0</v>
      </c>
    </row>
    <row r="12" spans="1:11" ht="15" customHeight="1" x14ac:dyDescent="0.25">
      <c r="A12" s="112">
        <v>10</v>
      </c>
      <c r="B12" s="103"/>
      <c r="C12" s="103"/>
      <c r="D12" s="187" t="s">
        <v>44</v>
      </c>
      <c r="E12" s="187"/>
      <c r="F12" s="187"/>
      <c r="G12" s="187"/>
      <c r="H12" s="187"/>
      <c r="I12" s="187"/>
      <c r="J12" s="104">
        <v>0</v>
      </c>
      <c r="K12" s="105">
        <v>0</v>
      </c>
    </row>
    <row r="13" spans="1:11" ht="15" customHeight="1" x14ac:dyDescent="0.25">
      <c r="A13" s="112">
        <v>11</v>
      </c>
      <c r="B13" s="103"/>
      <c r="C13" s="103"/>
      <c r="D13" s="187" t="s">
        <v>45</v>
      </c>
      <c r="E13" s="187"/>
      <c r="F13" s="187"/>
      <c r="G13" s="187"/>
      <c r="H13" s="187"/>
      <c r="I13" s="187"/>
      <c r="J13" s="104">
        <v>0</v>
      </c>
      <c r="K13" s="105">
        <v>0</v>
      </c>
    </row>
    <row r="14" spans="1:11" ht="15" customHeight="1" x14ac:dyDescent="0.25">
      <c r="A14" s="112">
        <v>12</v>
      </c>
      <c r="B14" s="103"/>
      <c r="C14" s="103"/>
      <c r="D14" s="187" t="s">
        <v>46</v>
      </c>
      <c r="E14" s="187"/>
      <c r="F14" s="187"/>
      <c r="G14" s="187"/>
      <c r="H14" s="187"/>
      <c r="I14" s="187"/>
      <c r="J14" s="104">
        <v>0</v>
      </c>
      <c r="K14" s="105">
        <v>0</v>
      </c>
    </row>
    <row r="15" spans="1:11" ht="15" customHeight="1" x14ac:dyDescent="0.25">
      <c r="A15" s="112">
        <v>13</v>
      </c>
      <c r="B15" s="103"/>
      <c r="C15" s="103"/>
      <c r="D15" s="187" t="s">
        <v>47</v>
      </c>
      <c r="E15" s="187"/>
      <c r="F15" s="187"/>
      <c r="G15" s="187"/>
      <c r="H15" s="187"/>
      <c r="I15" s="187"/>
      <c r="J15" s="104">
        <v>0</v>
      </c>
      <c r="K15" s="105">
        <v>0</v>
      </c>
    </row>
    <row r="16" spans="1:11" ht="15" customHeight="1" x14ac:dyDescent="0.25">
      <c r="A16" s="112">
        <v>14</v>
      </c>
      <c r="B16" s="103"/>
      <c r="C16" s="103"/>
      <c r="D16" s="187" t="s">
        <v>48</v>
      </c>
      <c r="E16" s="187"/>
      <c r="F16" s="187"/>
      <c r="G16" s="187"/>
      <c r="H16" s="187"/>
      <c r="I16" s="187"/>
      <c r="J16" s="104">
        <v>0</v>
      </c>
      <c r="K16" s="105">
        <v>0</v>
      </c>
    </row>
    <row r="17" spans="1:11" ht="15" customHeight="1" x14ac:dyDescent="0.25">
      <c r="A17" s="112">
        <v>15</v>
      </c>
      <c r="B17" s="103"/>
      <c r="C17" s="103"/>
      <c r="D17" s="187" t="s">
        <v>49</v>
      </c>
      <c r="E17" s="187"/>
      <c r="F17" s="187"/>
      <c r="G17" s="187"/>
      <c r="H17" s="187"/>
      <c r="I17" s="187"/>
      <c r="J17" s="104">
        <v>120186.96</v>
      </c>
      <c r="K17" s="105">
        <v>0.31794628225312505</v>
      </c>
    </row>
    <row r="18" spans="1:11" ht="15" customHeight="1" x14ac:dyDescent="0.25">
      <c r="A18" s="112">
        <v>16</v>
      </c>
      <c r="B18" s="103"/>
      <c r="C18" s="103"/>
      <c r="D18" s="187" t="s">
        <v>28</v>
      </c>
      <c r="E18" s="187"/>
      <c r="F18" s="187"/>
      <c r="G18" s="187"/>
      <c r="H18" s="187"/>
      <c r="I18" s="187"/>
      <c r="J18" s="104">
        <v>0</v>
      </c>
      <c r="K18" s="105">
        <v>0</v>
      </c>
    </row>
    <row r="19" spans="1:11" ht="15" customHeight="1" x14ac:dyDescent="0.25">
      <c r="A19" s="112">
        <v>17</v>
      </c>
      <c r="B19" s="103"/>
      <c r="C19" s="103"/>
      <c r="D19" s="187" t="s">
        <v>318</v>
      </c>
      <c r="E19" s="187"/>
      <c r="F19" s="187"/>
      <c r="G19" s="187"/>
      <c r="H19" s="187"/>
      <c r="I19" s="187"/>
      <c r="J19" s="104">
        <v>33855.620000000003</v>
      </c>
      <c r="K19" s="105">
        <v>8.9562698918206646E-2</v>
      </c>
    </row>
    <row r="20" spans="1:11" ht="15" customHeight="1" x14ac:dyDescent="0.25">
      <c r="A20" s="112">
        <v>18</v>
      </c>
      <c r="B20" s="103"/>
      <c r="C20" s="103"/>
      <c r="D20" s="187" t="s">
        <v>50</v>
      </c>
      <c r="E20" s="187"/>
      <c r="F20" s="187"/>
      <c r="G20" s="187"/>
      <c r="H20" s="187"/>
      <c r="I20" s="187"/>
      <c r="J20" s="104">
        <v>0</v>
      </c>
      <c r="K20" s="105">
        <v>0</v>
      </c>
    </row>
    <row r="21" spans="1:11" ht="15" customHeight="1" x14ac:dyDescent="0.25">
      <c r="A21" s="112">
        <v>19</v>
      </c>
      <c r="B21" s="103"/>
      <c r="C21" s="103"/>
      <c r="D21" s="187" t="s">
        <v>39</v>
      </c>
      <c r="E21" s="187"/>
      <c r="F21" s="187"/>
      <c r="G21" s="187"/>
      <c r="H21" s="187"/>
      <c r="I21" s="187"/>
      <c r="J21" s="104">
        <v>0</v>
      </c>
      <c r="K21" s="105">
        <v>0</v>
      </c>
    </row>
    <row r="22" spans="1:11" ht="15" customHeight="1" x14ac:dyDescent="0.25">
      <c r="A22" s="112">
        <v>20</v>
      </c>
      <c r="B22" s="103"/>
      <c r="C22" s="103"/>
      <c r="D22" s="187" t="s">
        <v>51</v>
      </c>
      <c r="E22" s="187"/>
      <c r="F22" s="187"/>
      <c r="G22" s="187"/>
      <c r="H22" s="187"/>
      <c r="I22" s="187"/>
      <c r="J22" s="104">
        <v>4439</v>
      </c>
      <c r="K22" s="105">
        <v>1.174306719232787E-2</v>
      </c>
    </row>
    <row r="23" spans="1:11" ht="15" customHeight="1" x14ac:dyDescent="0.25">
      <c r="A23" s="112">
        <v>21</v>
      </c>
      <c r="B23" s="103"/>
      <c r="C23" s="103"/>
      <c r="D23" s="187" t="s">
        <v>52</v>
      </c>
      <c r="E23" s="187"/>
      <c r="F23" s="187"/>
      <c r="G23" s="187"/>
      <c r="H23" s="187"/>
      <c r="I23" s="187"/>
      <c r="J23" s="104">
        <v>18921.740000000002</v>
      </c>
      <c r="K23" s="105">
        <v>5.0056153236259955E-2</v>
      </c>
    </row>
    <row r="24" spans="1:11" ht="15" customHeight="1" x14ac:dyDescent="0.25">
      <c r="A24" s="112">
        <v>22</v>
      </c>
      <c r="B24" s="103"/>
      <c r="C24" s="103"/>
      <c r="D24" s="187" t="s">
        <v>53</v>
      </c>
      <c r="E24" s="187"/>
      <c r="F24" s="187"/>
      <c r="G24" s="187"/>
      <c r="H24" s="187"/>
      <c r="I24" s="187"/>
      <c r="J24" s="104">
        <v>76292.19</v>
      </c>
      <c r="K24" s="105">
        <v>0.20182570701055291</v>
      </c>
    </row>
    <row r="25" spans="1:11" ht="15" customHeight="1" x14ac:dyDescent="0.25">
      <c r="A25" s="112">
        <v>23</v>
      </c>
      <c r="B25" s="103"/>
      <c r="C25" s="103"/>
      <c r="D25" s="187" t="s">
        <v>54</v>
      </c>
      <c r="E25" s="187"/>
      <c r="F25" s="187"/>
      <c r="G25" s="187"/>
      <c r="H25" s="187"/>
      <c r="I25" s="187"/>
      <c r="J25" s="104">
        <v>30875.64</v>
      </c>
      <c r="K25" s="105">
        <v>8.1679368129336807E-2</v>
      </c>
    </row>
    <row r="26" spans="1:11" ht="15" customHeight="1" x14ac:dyDescent="0.25">
      <c r="A26" s="112">
        <v>24</v>
      </c>
      <c r="B26" s="103"/>
      <c r="C26" s="103"/>
      <c r="D26" s="187" t="s">
        <v>55</v>
      </c>
      <c r="E26" s="187"/>
      <c r="F26" s="187"/>
      <c r="G26" s="187"/>
      <c r="H26" s="187"/>
      <c r="I26" s="187"/>
      <c r="J26" s="104">
        <v>17571.38</v>
      </c>
      <c r="K26" s="105">
        <v>4.6483869340375329E-2</v>
      </c>
    </row>
    <row r="27" spans="1:11" ht="15" customHeight="1" x14ac:dyDescent="0.25">
      <c r="A27" s="112">
        <v>25</v>
      </c>
      <c r="B27" s="103"/>
      <c r="C27" s="103"/>
      <c r="D27" s="187" t="s">
        <v>56</v>
      </c>
      <c r="E27" s="187"/>
      <c r="F27" s="187"/>
      <c r="G27" s="187"/>
      <c r="H27" s="187"/>
      <c r="I27" s="187"/>
      <c r="J27" s="104">
        <v>0</v>
      </c>
      <c r="K27" s="105">
        <v>0</v>
      </c>
    </row>
    <row r="28" spans="1:11" ht="15" customHeight="1" x14ac:dyDescent="0.25">
      <c r="A28" s="112">
        <v>26</v>
      </c>
      <c r="B28" s="103"/>
      <c r="C28" s="103"/>
      <c r="D28" s="187" t="s">
        <v>57</v>
      </c>
      <c r="E28" s="187"/>
      <c r="F28" s="187"/>
      <c r="G28" s="187"/>
      <c r="H28" s="187"/>
      <c r="I28" s="187"/>
      <c r="J28" s="104">
        <v>0</v>
      </c>
      <c r="K28" s="105">
        <v>0</v>
      </c>
    </row>
    <row r="29" spans="1:11" ht="15" customHeight="1" x14ac:dyDescent="0.25">
      <c r="A29" s="112">
        <v>27</v>
      </c>
      <c r="B29" s="103"/>
      <c r="C29" s="103"/>
      <c r="D29" s="187" t="s">
        <v>58</v>
      </c>
      <c r="E29" s="187"/>
      <c r="F29" s="187"/>
      <c r="G29" s="187"/>
      <c r="H29" s="187"/>
      <c r="I29" s="187"/>
      <c r="J29" s="104">
        <v>0</v>
      </c>
      <c r="K29" s="105">
        <v>0</v>
      </c>
    </row>
    <row r="30" spans="1:1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ht="15" customHeight="1" x14ac:dyDescent="0.25">
      <c r="A31" s="191"/>
      <c r="B31" s="191"/>
      <c r="C31" s="191"/>
      <c r="D31" s="107"/>
      <c r="E31" s="108"/>
      <c r="F31" s="108"/>
      <c r="G31" s="192" t="s">
        <v>103</v>
      </c>
      <c r="H31" s="191"/>
      <c r="I31" s="193">
        <v>378010.27</v>
      </c>
      <c r="J31" s="191"/>
      <c r="K31" s="191"/>
    </row>
    <row r="32" spans="1:11" ht="15" customHeight="1" x14ac:dyDescent="0.25">
      <c r="A32" s="191"/>
      <c r="B32" s="191"/>
      <c r="C32" s="191"/>
      <c r="D32" s="107"/>
      <c r="E32" s="108"/>
      <c r="F32" s="108"/>
      <c r="G32" s="192" t="s">
        <v>104</v>
      </c>
      <c r="H32" s="191"/>
      <c r="I32" s="193">
        <v>79419.95</v>
      </c>
      <c r="J32" s="191"/>
      <c r="K32" s="191"/>
    </row>
    <row r="33" spans="1:11" ht="15" customHeight="1" x14ac:dyDescent="0.25">
      <c r="A33" s="191"/>
      <c r="B33" s="191"/>
      <c r="C33" s="191"/>
      <c r="D33" s="107"/>
      <c r="E33" s="108"/>
      <c r="F33" s="108"/>
      <c r="G33" s="192" t="s">
        <v>105</v>
      </c>
      <c r="H33" s="191"/>
      <c r="I33" s="193">
        <v>457430.22</v>
      </c>
      <c r="J33" s="191"/>
      <c r="K33" s="191"/>
    </row>
  </sheetData>
  <mergeCells count="39">
    <mergeCell ref="A33:C33"/>
    <mergeCell ref="G33:H33"/>
    <mergeCell ref="I33:K33"/>
    <mergeCell ref="D23:I23"/>
    <mergeCell ref="D24:I24"/>
    <mergeCell ref="D25:I25"/>
    <mergeCell ref="D26:I26"/>
    <mergeCell ref="D27:I27"/>
    <mergeCell ref="D28:I28"/>
    <mergeCell ref="A32:C32"/>
    <mergeCell ref="A31:C31"/>
    <mergeCell ref="G31:H31"/>
    <mergeCell ref="I31:K31"/>
    <mergeCell ref="G32:H32"/>
    <mergeCell ref="I32:K32"/>
    <mergeCell ref="D29:I29"/>
    <mergeCell ref="A1:K1"/>
    <mergeCell ref="A2:C2"/>
    <mergeCell ref="D2:I2"/>
    <mergeCell ref="D5:I5"/>
    <mergeCell ref="D21:I21"/>
    <mergeCell ref="D14:I14"/>
    <mergeCell ref="D15:I15"/>
    <mergeCell ref="D16:I16"/>
    <mergeCell ref="D9:I9"/>
    <mergeCell ref="D10:I10"/>
    <mergeCell ref="D11:I11"/>
    <mergeCell ref="D12:I12"/>
    <mergeCell ref="D13:I13"/>
    <mergeCell ref="D6:I6"/>
    <mergeCell ref="D7:I7"/>
    <mergeCell ref="D3:I3"/>
    <mergeCell ref="D4:I4"/>
    <mergeCell ref="D8:I8"/>
    <mergeCell ref="D22:I22"/>
    <mergeCell ref="D20:I20"/>
    <mergeCell ref="D17:I17"/>
    <mergeCell ref="D18:I18"/>
    <mergeCell ref="D19:I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0A13-B3F8-44AD-B211-121448745593}">
  <sheetPr>
    <tabColor rgb="FFFF0000"/>
    <pageSetUpPr fitToPage="1"/>
  </sheetPr>
  <dimension ref="B1:D67"/>
  <sheetViews>
    <sheetView view="pageBreakPreview" topLeftCell="A4" zoomScale="90" zoomScaleNormal="100" zoomScaleSheetLayoutView="90" workbookViewId="0">
      <selection activeCell="I32" sqref="I32"/>
    </sheetView>
  </sheetViews>
  <sheetFormatPr defaultRowHeight="15" x14ac:dyDescent="0.25"/>
  <cols>
    <col min="2" max="2" width="16.28515625" customWidth="1"/>
    <col min="3" max="3" width="79.7109375" customWidth="1"/>
    <col min="4" max="4" width="16.28515625" customWidth="1"/>
  </cols>
  <sheetData>
    <row r="1" spans="2:4" x14ac:dyDescent="0.25">
      <c r="B1" s="75"/>
      <c r="C1" s="75"/>
      <c r="D1" s="75"/>
    </row>
    <row r="2" spans="2:4" x14ac:dyDescent="0.25">
      <c r="B2" s="75"/>
      <c r="C2" s="75"/>
      <c r="D2" s="75"/>
    </row>
    <row r="3" spans="2:4" x14ac:dyDescent="0.25">
      <c r="B3" s="75"/>
      <c r="C3" s="75"/>
      <c r="D3" s="75"/>
    </row>
    <row r="4" spans="2:4" x14ac:dyDescent="0.25">
      <c r="B4" s="75"/>
      <c r="C4" s="75"/>
      <c r="D4" s="75"/>
    </row>
    <row r="5" spans="2:4" x14ac:dyDescent="0.25">
      <c r="B5" s="75"/>
      <c r="C5" s="77" t="s">
        <v>5</v>
      </c>
      <c r="D5" s="75"/>
    </row>
    <row r="6" spans="2:4" x14ac:dyDescent="0.25">
      <c r="B6" s="75"/>
      <c r="C6" s="77" t="s">
        <v>6</v>
      </c>
      <c r="D6" s="75"/>
    </row>
    <row r="7" spans="2:4" x14ac:dyDescent="0.25">
      <c r="B7" s="75"/>
      <c r="C7" s="77" t="s">
        <v>7</v>
      </c>
      <c r="D7" s="75"/>
    </row>
    <row r="8" spans="2:4" x14ac:dyDescent="0.25">
      <c r="B8" s="75"/>
      <c r="C8" s="77" t="s">
        <v>8</v>
      </c>
      <c r="D8" s="75"/>
    </row>
    <row r="9" spans="2:4" x14ac:dyDescent="0.25">
      <c r="B9" s="75"/>
      <c r="C9" s="78"/>
      <c r="D9" s="75"/>
    </row>
    <row r="10" spans="2:4" x14ac:dyDescent="0.25">
      <c r="B10" s="75"/>
      <c r="C10" s="78"/>
      <c r="D10" s="75"/>
    </row>
    <row r="11" spans="2:4" ht="18.75" x14ac:dyDescent="0.25">
      <c r="B11" s="75"/>
      <c r="C11" s="79" t="s">
        <v>201</v>
      </c>
      <c r="D11" s="75"/>
    </row>
    <row r="12" spans="2:4" ht="18.75" x14ac:dyDescent="0.25">
      <c r="B12" s="75"/>
      <c r="C12" s="80"/>
      <c r="D12" s="75"/>
    </row>
    <row r="13" spans="2:4" ht="18.75" x14ac:dyDescent="0.25">
      <c r="B13" s="75"/>
      <c r="C13" s="80"/>
      <c r="D13" s="75"/>
    </row>
    <row r="14" spans="2:4" ht="18.75" x14ac:dyDescent="0.25">
      <c r="B14" s="75"/>
      <c r="C14" s="80" t="s">
        <v>319</v>
      </c>
      <c r="D14" s="75"/>
    </row>
    <row r="15" spans="2:4" ht="18.75" x14ac:dyDescent="0.25">
      <c r="B15" s="75"/>
      <c r="C15" s="80"/>
      <c r="D15" s="75"/>
    </row>
    <row r="16" spans="2:4" ht="37.5" x14ac:dyDescent="0.25">
      <c r="B16" s="75"/>
      <c r="C16" s="385" t="s">
        <v>315</v>
      </c>
      <c r="D16" s="75"/>
    </row>
    <row r="17" spans="2:4" ht="18.75" x14ac:dyDescent="0.25">
      <c r="B17" s="75"/>
      <c r="C17" s="80"/>
      <c r="D17" s="75"/>
    </row>
    <row r="18" spans="2:4" ht="37.5" x14ac:dyDescent="0.25">
      <c r="B18" s="75"/>
      <c r="C18" s="385" t="s">
        <v>320</v>
      </c>
      <c r="D18" s="75"/>
    </row>
    <row r="19" spans="2:4" x14ac:dyDescent="0.25">
      <c r="B19" s="75"/>
      <c r="C19" s="78"/>
      <c r="D19" s="75"/>
    </row>
    <row r="20" spans="2:4" x14ac:dyDescent="0.25">
      <c r="B20" s="75"/>
      <c r="C20" s="78"/>
      <c r="D20" s="75"/>
    </row>
    <row r="21" spans="2:4" x14ac:dyDescent="0.25">
      <c r="B21" s="75"/>
      <c r="C21" s="78"/>
      <c r="D21" s="75"/>
    </row>
    <row r="22" spans="2:4" x14ac:dyDescent="0.25">
      <c r="B22" s="75"/>
      <c r="C22" s="81" t="s">
        <v>116</v>
      </c>
      <c r="D22" s="75"/>
    </row>
    <row r="23" spans="2:4" x14ac:dyDescent="0.25">
      <c r="B23" s="75"/>
      <c r="C23" s="75"/>
      <c r="D23" s="75"/>
    </row>
    <row r="24" spans="2:4" x14ac:dyDescent="0.25">
      <c r="B24" s="75"/>
      <c r="C24" s="82" t="s">
        <v>117</v>
      </c>
      <c r="D24" s="75"/>
    </row>
    <row r="25" spans="2:4" x14ac:dyDescent="0.25">
      <c r="B25" s="75"/>
      <c r="C25" s="82" t="s">
        <v>118</v>
      </c>
      <c r="D25" s="75"/>
    </row>
    <row r="26" spans="2:4" x14ac:dyDescent="0.25">
      <c r="B26" s="75"/>
      <c r="C26" s="82" t="s">
        <v>119</v>
      </c>
      <c r="D26" s="75"/>
    </row>
    <row r="27" spans="2:4" x14ac:dyDescent="0.25">
      <c r="B27" s="75"/>
      <c r="C27" s="82" t="s">
        <v>120</v>
      </c>
      <c r="D27" s="75"/>
    </row>
    <row r="28" spans="2:4" x14ac:dyDescent="0.25">
      <c r="B28" s="75"/>
      <c r="C28" s="82" t="s">
        <v>121</v>
      </c>
      <c r="D28" s="75"/>
    </row>
    <row r="29" spans="2:4" x14ac:dyDescent="0.25">
      <c r="B29" s="75"/>
      <c r="C29" s="82" t="s">
        <v>122</v>
      </c>
      <c r="D29" s="75"/>
    </row>
    <row r="30" spans="2:4" x14ac:dyDescent="0.25">
      <c r="B30" s="75"/>
      <c r="C30" s="82" t="s">
        <v>125</v>
      </c>
      <c r="D30" s="75"/>
    </row>
    <row r="31" spans="2:4" x14ac:dyDescent="0.25">
      <c r="B31" s="75"/>
      <c r="C31" s="82" t="s">
        <v>126</v>
      </c>
      <c r="D31" s="75"/>
    </row>
    <row r="32" spans="2:4" x14ac:dyDescent="0.25">
      <c r="B32" s="75"/>
      <c r="C32" s="82"/>
      <c r="D32" s="75"/>
    </row>
    <row r="33" spans="2:4" x14ac:dyDescent="0.25">
      <c r="B33" s="75"/>
      <c r="C33" s="75"/>
      <c r="D33" s="75"/>
    </row>
    <row r="34" spans="2:4" x14ac:dyDescent="0.25">
      <c r="B34" s="75"/>
      <c r="C34" s="82"/>
      <c r="D34" s="75"/>
    </row>
    <row r="35" spans="2:4" x14ac:dyDescent="0.25">
      <c r="B35" s="75"/>
      <c r="C35" s="83">
        <f>dados!K3</f>
        <v>45159</v>
      </c>
      <c r="D35" s="75"/>
    </row>
    <row r="36" spans="2:4" x14ac:dyDescent="0.25">
      <c r="B36" s="75"/>
      <c r="C36" s="78" t="s">
        <v>123</v>
      </c>
      <c r="D36" s="75"/>
    </row>
    <row r="37" spans="2:4" x14ac:dyDescent="0.25">
      <c r="B37" s="75"/>
      <c r="C37" s="84"/>
      <c r="D37" s="75"/>
    </row>
    <row r="38" spans="2:4" x14ac:dyDescent="0.25">
      <c r="B38" s="75"/>
      <c r="C38" s="84"/>
      <c r="D38" s="75"/>
    </row>
    <row r="39" spans="2:4" x14ac:dyDescent="0.25">
      <c r="B39" s="75"/>
      <c r="C39" s="84"/>
      <c r="D39" s="75"/>
    </row>
    <row r="40" spans="2:4" x14ac:dyDescent="0.25">
      <c r="B40" s="75"/>
      <c r="C40" s="84"/>
      <c r="D40" s="75"/>
    </row>
    <row r="41" spans="2:4" x14ac:dyDescent="0.25">
      <c r="B41" s="75"/>
      <c r="C41" s="84"/>
      <c r="D41" s="75"/>
    </row>
    <row r="42" spans="2:4" x14ac:dyDescent="0.25">
      <c r="B42" s="75"/>
      <c r="C42" s="84"/>
      <c r="D42" s="75"/>
    </row>
    <row r="43" spans="2:4" x14ac:dyDescent="0.25">
      <c r="B43" s="75"/>
      <c r="C43" s="84"/>
      <c r="D43" s="75"/>
    </row>
    <row r="44" spans="2:4" x14ac:dyDescent="0.25">
      <c r="B44" s="75"/>
      <c r="C44" s="84"/>
      <c r="D44" s="75"/>
    </row>
    <row r="45" spans="2:4" x14ac:dyDescent="0.25">
      <c r="B45" s="75"/>
      <c r="C45" s="84"/>
      <c r="D45" s="75"/>
    </row>
    <row r="46" spans="2:4" x14ac:dyDescent="0.25">
      <c r="B46" s="75"/>
      <c r="C46" s="85"/>
      <c r="D46" s="75"/>
    </row>
    <row r="47" spans="2:4" x14ac:dyDescent="0.25">
      <c r="B47" s="75"/>
      <c r="C47" s="85"/>
      <c r="D47" s="75"/>
    </row>
    <row r="48" spans="2:4" x14ac:dyDescent="0.25">
      <c r="B48" s="75"/>
      <c r="C48" s="78" t="s">
        <v>124</v>
      </c>
      <c r="D48" s="75"/>
    </row>
    <row r="49" spans="2:4" x14ac:dyDescent="0.25">
      <c r="B49" s="75"/>
      <c r="C49" s="78"/>
      <c r="D49" s="75"/>
    </row>
    <row r="50" spans="2:4" x14ac:dyDescent="0.25">
      <c r="B50" s="75"/>
      <c r="C50" s="78"/>
      <c r="D50" s="75"/>
    </row>
    <row r="51" spans="2:4" x14ac:dyDescent="0.25">
      <c r="B51" s="75"/>
      <c r="C51" s="78"/>
      <c r="D51" s="75"/>
    </row>
    <row r="52" spans="2:4" x14ac:dyDescent="0.25">
      <c r="B52" s="75"/>
      <c r="C52" s="78"/>
      <c r="D52" s="75"/>
    </row>
    <row r="53" spans="2:4" x14ac:dyDescent="0.25">
      <c r="B53" s="75"/>
      <c r="C53" s="78"/>
      <c r="D53" s="75"/>
    </row>
    <row r="54" spans="2:4" x14ac:dyDescent="0.25">
      <c r="B54" s="75"/>
      <c r="C54" s="78"/>
      <c r="D54" s="75"/>
    </row>
    <row r="55" spans="2:4" x14ac:dyDescent="0.25">
      <c r="B55" s="75"/>
      <c r="C55" s="78"/>
      <c r="D55" s="75"/>
    </row>
    <row r="56" spans="2:4" x14ac:dyDescent="0.25">
      <c r="B56" s="75"/>
      <c r="C56" s="84"/>
      <c r="D56" s="75"/>
    </row>
    <row r="57" spans="2:4" x14ac:dyDescent="0.25">
      <c r="B57" s="75"/>
      <c r="C57" s="84"/>
      <c r="D57" s="75"/>
    </row>
    <row r="58" spans="2:4" x14ac:dyDescent="0.25">
      <c r="B58" s="75"/>
      <c r="C58" s="78"/>
      <c r="D58" s="75"/>
    </row>
    <row r="59" spans="2:4" x14ac:dyDescent="0.25">
      <c r="B59" s="75"/>
      <c r="C59" s="86"/>
      <c r="D59" s="75"/>
    </row>
    <row r="60" spans="2:4" x14ac:dyDescent="0.25">
      <c r="B60" s="75"/>
      <c r="C60" s="75"/>
      <c r="D60" s="75"/>
    </row>
    <row r="61" spans="2:4" x14ac:dyDescent="0.25">
      <c r="B61" s="75"/>
      <c r="C61" s="86"/>
      <c r="D61" s="75"/>
    </row>
    <row r="62" spans="2:4" x14ac:dyDescent="0.25">
      <c r="B62" s="75"/>
      <c r="C62" s="86"/>
      <c r="D62" s="75"/>
    </row>
    <row r="63" spans="2:4" x14ac:dyDescent="0.25">
      <c r="B63" s="75"/>
      <c r="C63" s="75"/>
      <c r="D63" s="75"/>
    </row>
    <row r="64" spans="2:4" x14ac:dyDescent="0.25">
      <c r="B64" s="75"/>
      <c r="C64" s="75"/>
      <c r="D64" s="75"/>
    </row>
    <row r="65" spans="2:4" x14ac:dyDescent="0.25">
      <c r="B65" s="75"/>
      <c r="C65" s="75"/>
      <c r="D65" s="75"/>
    </row>
    <row r="66" spans="2:4" x14ac:dyDescent="0.25">
      <c r="B66" s="75"/>
      <c r="C66" s="75"/>
      <c r="D66" s="75"/>
    </row>
    <row r="67" spans="2:4" x14ac:dyDescent="0.25">
      <c r="B67" s="75"/>
      <c r="C67" s="75"/>
      <c r="D67" s="75"/>
    </row>
  </sheetData>
  <printOptions horizontalCentered="1"/>
  <pageMargins left="0.39370078740157483" right="0.39370078740157483" top="0.78740157480314965" bottom="0.78740157480314965" header="0" footer="0.59055118110236227"/>
  <pageSetup paperSize="9" scale="84" fitToHeight="0" orientation="portrait" r:id="rId1"/>
  <headerFooter scaleWithDoc="0">
    <oddFooter>&amp;L&amp;8&amp;F&amp;C&amp;8Página &amp;P de &amp;N&amp;R&amp;8Assinado digitalmente</oddFooter>
  </headerFooter>
  <rowBreaks count="1" manualBreakCount="1">
    <brk id="56" min="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3"/>
  <sheetViews>
    <sheetView tabSelected="1" view="pageBreakPreview" topLeftCell="A10" zoomScaleNormal="100" zoomScaleSheetLayoutView="100" zoomScalePageLayoutView="110" workbookViewId="0">
      <selection activeCell="I38" sqref="I38"/>
    </sheetView>
  </sheetViews>
  <sheetFormatPr defaultColWidth="9.140625" defaultRowHeight="15.75" x14ac:dyDescent="0.25"/>
  <cols>
    <col min="1" max="1" width="4.28515625" style="34" customWidth="1"/>
    <col min="2" max="2" width="9" style="34" customWidth="1"/>
    <col min="3" max="3" width="11.7109375" style="34" customWidth="1"/>
    <col min="4" max="4" width="20.140625" style="34" customWidth="1"/>
    <col min="5" max="6" width="19" style="34" customWidth="1"/>
    <col min="7" max="7" width="19.5703125" style="34" customWidth="1"/>
    <col min="8" max="8" width="18.42578125" style="34" bestFit="1" customWidth="1"/>
    <col min="9" max="9" width="4.28515625" style="34" customWidth="1"/>
    <col min="10" max="16384" width="9.140625" style="34"/>
  </cols>
  <sheetData>
    <row r="1" spans="1:9" ht="15" customHeight="1" x14ac:dyDescent="0.25">
      <c r="A1" s="33"/>
      <c r="B1" s="194" t="s">
        <v>127</v>
      </c>
      <c r="C1" s="194"/>
      <c r="D1" s="194"/>
      <c r="E1" s="194"/>
      <c r="F1" s="194"/>
      <c r="G1" s="194"/>
      <c r="H1" s="194"/>
      <c r="I1" s="33"/>
    </row>
    <row r="2" spans="1:9" ht="15" customHeight="1" x14ac:dyDescent="0.25">
      <c r="A2" s="33"/>
      <c r="B2" s="92"/>
      <c r="C2" s="92"/>
      <c r="D2" s="92"/>
      <c r="E2" s="92"/>
      <c r="F2" s="92"/>
      <c r="G2" s="92"/>
      <c r="H2" s="92"/>
      <c r="I2" s="33"/>
    </row>
    <row r="3" spans="1:9" ht="15" customHeight="1" x14ac:dyDescent="0.25">
      <c r="A3" s="33"/>
      <c r="B3" s="33"/>
      <c r="C3" s="93" t="s">
        <v>157</v>
      </c>
      <c r="D3" s="94" t="str">
        <f>dados!C1</f>
        <v xml:space="preserve">ADEQUAÇÃO DAS INSTALAÇÕES HIDROSSANITÁRIAS DO PNR DE OFICIAL SUPERIOR </v>
      </c>
      <c r="E3" s="95"/>
      <c r="F3" s="95"/>
      <c r="G3" s="93" t="s">
        <v>196</v>
      </c>
      <c r="H3" s="118" t="str">
        <f>dados!K1</f>
        <v>202105000140</v>
      </c>
      <c r="I3" s="33"/>
    </row>
    <row r="4" spans="1:9" ht="15" customHeight="1" x14ac:dyDescent="0.25">
      <c r="A4" s="33"/>
      <c r="B4" s="33"/>
      <c r="C4" s="93" t="s">
        <v>2</v>
      </c>
      <c r="D4" s="96" t="str">
        <f>dados!C2</f>
        <v xml:space="preserve">PONTA GROSSA/PR </v>
      </c>
      <c r="E4" s="93" t="s">
        <v>1</v>
      </c>
      <c r="F4" s="102" t="str">
        <f>dados!H1</f>
        <v>5ª Bda C Bld</v>
      </c>
      <c r="G4" s="98" t="s">
        <v>111</v>
      </c>
      <c r="H4" s="94" t="s">
        <v>158</v>
      </c>
      <c r="I4" s="33"/>
    </row>
    <row r="5" spans="1:9" ht="15" customHeight="1" x14ac:dyDescent="0.25">
      <c r="A5" s="33"/>
      <c r="B5" s="33"/>
      <c r="C5" s="97" t="s">
        <v>199</v>
      </c>
      <c r="D5" s="102">
        <f>dados!G2</f>
        <v>218.88</v>
      </c>
      <c r="E5" s="33"/>
      <c r="F5" s="33"/>
      <c r="G5" s="97" t="s">
        <v>159</v>
      </c>
      <c r="H5" s="96">
        <f>dados!K2</f>
        <v>120</v>
      </c>
      <c r="I5" s="33"/>
    </row>
    <row r="6" spans="1:9" ht="15" customHeight="1" x14ac:dyDescent="0.25">
      <c r="A6" s="33"/>
      <c r="B6" s="33"/>
      <c r="C6" s="97" t="s">
        <v>195</v>
      </c>
      <c r="D6" s="207" t="str">
        <f>dados!C3</f>
        <v>SEM DESONERAÇÃO</v>
      </c>
      <c r="E6" s="207"/>
      <c r="F6" s="33"/>
      <c r="G6" s="97" t="s">
        <v>174</v>
      </c>
      <c r="H6" s="110">
        <f>dados!K4</f>
        <v>45078</v>
      </c>
    </row>
    <row r="7" spans="1:9" ht="15" customHeight="1" x14ac:dyDescent="0.25">
      <c r="A7" s="33"/>
      <c r="B7" s="208" t="s">
        <v>102</v>
      </c>
      <c r="C7" s="208"/>
      <c r="D7" s="111">
        <f>dados!E3</f>
        <v>0</v>
      </c>
      <c r="E7" s="98" t="s">
        <v>197</v>
      </c>
      <c r="F7" s="111">
        <f>dados!G3</f>
        <v>0.21010000000000001</v>
      </c>
      <c r="G7" s="97" t="str">
        <f>dados!J3</f>
        <v>DATA DO ORÇAMENTO:</v>
      </c>
      <c r="H7" s="109">
        <f>dados!K3</f>
        <v>45159</v>
      </c>
      <c r="I7" s="33"/>
    </row>
    <row r="8" spans="1:9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9" ht="15" customHeight="1" thickBot="1" x14ac:dyDescent="0.3">
      <c r="A9" s="33"/>
      <c r="B9" s="99"/>
      <c r="C9" s="99"/>
      <c r="D9" s="92"/>
      <c r="E9" s="93"/>
      <c r="F9" s="92"/>
      <c r="G9" s="97"/>
      <c r="H9" s="96"/>
      <c r="I9" s="33"/>
    </row>
    <row r="10" spans="1:9" ht="15" customHeight="1" x14ac:dyDescent="0.25">
      <c r="A10" s="33"/>
      <c r="B10" s="199" t="s">
        <v>160</v>
      </c>
      <c r="C10" s="201" t="s">
        <v>161</v>
      </c>
      <c r="D10" s="203" t="s">
        <v>9</v>
      </c>
      <c r="E10" s="204"/>
      <c r="F10" s="204"/>
      <c r="G10" s="197" t="s">
        <v>162</v>
      </c>
      <c r="H10" s="198"/>
      <c r="I10" s="33"/>
    </row>
    <row r="11" spans="1:9" ht="15" customHeight="1" x14ac:dyDescent="0.25">
      <c r="A11" s="33"/>
      <c r="B11" s="200"/>
      <c r="C11" s="202"/>
      <c r="D11" s="205"/>
      <c r="E11" s="206"/>
      <c r="F11" s="206"/>
      <c r="G11" s="100" t="s">
        <v>90</v>
      </c>
      <c r="H11" s="101" t="s">
        <v>163</v>
      </c>
      <c r="I11" s="33"/>
    </row>
    <row r="12" spans="1:9" x14ac:dyDescent="0.25">
      <c r="A12" s="33"/>
      <c r="B12" s="2">
        <v>1</v>
      </c>
      <c r="C12" s="87" t="s">
        <v>164</v>
      </c>
      <c r="D12" s="195" t="s">
        <v>22</v>
      </c>
      <c r="E12" s="196"/>
      <c r="F12" s="196"/>
      <c r="G12" s="88">
        <f>VLOOKUP(B12,imp.orc!$A$3:$J$29,10,FALSE)</f>
        <v>2427.7399999999998</v>
      </c>
      <c r="H12" s="89">
        <f t="shared" ref="H12:H38" si="0">G12/$G$40</f>
        <v>6.4224180999103535E-3</v>
      </c>
      <c r="I12" s="33"/>
    </row>
    <row r="13" spans="1:9" ht="15" customHeight="1" x14ac:dyDescent="0.25">
      <c r="A13" s="33"/>
      <c r="B13" s="2">
        <v>2</v>
      </c>
      <c r="C13" s="87" t="s">
        <v>165</v>
      </c>
      <c r="D13" s="195" t="s">
        <v>23</v>
      </c>
      <c r="E13" s="196"/>
      <c r="F13" s="196"/>
      <c r="G13" s="88">
        <f>VLOOKUP(B13,imp.orc!$A$3:$J$29,10,FALSE)</f>
        <v>33785.279999999999</v>
      </c>
      <c r="H13" s="89">
        <f t="shared" si="0"/>
        <v>8.9376619317776726E-2</v>
      </c>
      <c r="I13" s="33"/>
    </row>
    <row r="14" spans="1:9" ht="15" customHeight="1" x14ac:dyDescent="0.25">
      <c r="A14" s="33"/>
      <c r="B14" s="2">
        <v>3</v>
      </c>
      <c r="C14" s="87" t="s">
        <v>166</v>
      </c>
      <c r="D14" s="195" t="s">
        <v>24</v>
      </c>
      <c r="E14" s="196"/>
      <c r="F14" s="196"/>
      <c r="G14" s="88">
        <f>VLOOKUP(B14,imp.orc!$A$3:$J$29,10,FALSE)</f>
        <v>5037.5600000000004</v>
      </c>
      <c r="H14" s="89">
        <f t="shared" si="0"/>
        <v>1.3326516234598599E-2</v>
      </c>
      <c r="I14" s="33"/>
    </row>
    <row r="15" spans="1:9" ht="15" customHeight="1" x14ac:dyDescent="0.25">
      <c r="A15" s="33"/>
      <c r="B15" s="2">
        <v>4</v>
      </c>
      <c r="C15" s="87" t="s">
        <v>167</v>
      </c>
      <c r="D15" s="195" t="s">
        <v>26</v>
      </c>
      <c r="E15" s="196"/>
      <c r="F15" s="196"/>
      <c r="G15" s="88">
        <f>VLOOKUP(B15,imp.orc!$A$3:$J$29,10,FALSE)</f>
        <v>28929.83</v>
      </c>
      <c r="H15" s="89">
        <f t="shared" si="0"/>
        <v>7.6531862480879162E-2</v>
      </c>
      <c r="I15" s="33"/>
    </row>
    <row r="16" spans="1:9" x14ac:dyDescent="0.25">
      <c r="A16" s="33"/>
      <c r="B16" s="2">
        <v>5</v>
      </c>
      <c r="C16" s="87" t="s">
        <v>168</v>
      </c>
      <c r="D16" s="195" t="s">
        <v>40</v>
      </c>
      <c r="E16" s="196"/>
      <c r="F16" s="196"/>
      <c r="G16" s="88">
        <f>VLOOKUP(B16,imp.orc!$A$3:$J$29,10,FALSE)</f>
        <v>0</v>
      </c>
      <c r="H16" s="89">
        <f t="shared" si="0"/>
        <v>0</v>
      </c>
      <c r="I16" s="33"/>
    </row>
    <row r="17" spans="1:9" ht="15" customHeight="1" x14ac:dyDescent="0.25">
      <c r="A17" s="33"/>
      <c r="B17" s="2">
        <v>6</v>
      </c>
      <c r="C17" s="87" t="s">
        <v>169</v>
      </c>
      <c r="D17" s="195" t="s">
        <v>41</v>
      </c>
      <c r="E17" s="196"/>
      <c r="F17" s="196"/>
      <c r="G17" s="88">
        <f>VLOOKUP(B17,imp.orc!$A$3:$J$29,10,FALSE)</f>
        <v>2296.84</v>
      </c>
      <c r="H17" s="89">
        <f t="shared" si="0"/>
        <v>6.0761312119906163E-3</v>
      </c>
      <c r="I17" s="33"/>
    </row>
    <row r="18" spans="1:9" x14ac:dyDescent="0.25">
      <c r="A18" s="33"/>
      <c r="B18" s="2">
        <v>7</v>
      </c>
      <c r="C18" s="87" t="s">
        <v>170</v>
      </c>
      <c r="D18" s="195" t="s">
        <v>27</v>
      </c>
      <c r="E18" s="196"/>
      <c r="F18" s="196"/>
      <c r="G18" s="88">
        <f>VLOOKUP(B18,imp.orc!$A$3:$J$29,10,FALSE)</f>
        <v>512.23</v>
      </c>
      <c r="H18" s="89">
        <f t="shared" si="0"/>
        <v>1.3550690038130445E-3</v>
      </c>
      <c r="I18" s="33"/>
    </row>
    <row r="19" spans="1:9" ht="15" customHeight="1" x14ac:dyDescent="0.25">
      <c r="A19" s="33"/>
      <c r="B19" s="2">
        <v>8</v>
      </c>
      <c r="C19" s="87" t="s">
        <v>171</v>
      </c>
      <c r="D19" s="195" t="s">
        <v>42</v>
      </c>
      <c r="E19" s="196"/>
      <c r="F19" s="196"/>
      <c r="G19" s="88">
        <f>VLOOKUP(B19,imp.orc!$A$3:$J$29,10,FALSE)</f>
        <v>2878.26</v>
      </c>
      <c r="H19" s="89">
        <f t="shared" si="0"/>
        <v>7.6142375708469507E-3</v>
      </c>
      <c r="I19" s="33"/>
    </row>
    <row r="20" spans="1:9" ht="15" customHeight="1" x14ac:dyDescent="0.25">
      <c r="A20" s="33"/>
      <c r="B20" s="2">
        <v>9</v>
      </c>
      <c r="C20" s="87" t="s">
        <v>172</v>
      </c>
      <c r="D20" s="195" t="s">
        <v>43</v>
      </c>
      <c r="E20" s="196"/>
      <c r="F20" s="196"/>
      <c r="G20" s="88">
        <f>VLOOKUP(B20,imp.orc!$A$3:$J$29,10,FALSE)</f>
        <v>0</v>
      </c>
      <c r="H20" s="89">
        <f t="shared" si="0"/>
        <v>0</v>
      </c>
      <c r="I20" s="33"/>
    </row>
    <row r="21" spans="1:9" ht="16.5" customHeight="1" x14ac:dyDescent="0.25">
      <c r="A21" s="33"/>
      <c r="B21" s="2">
        <v>10</v>
      </c>
      <c r="C21" s="87" t="s">
        <v>128</v>
      </c>
      <c r="D21" s="195" t="s">
        <v>44</v>
      </c>
      <c r="E21" s="196"/>
      <c r="F21" s="196"/>
      <c r="G21" s="88">
        <f>VLOOKUP(B21,imp.orc!$A$3:$J$29,10,FALSE)</f>
        <v>0</v>
      </c>
      <c r="H21" s="89">
        <f t="shared" si="0"/>
        <v>0</v>
      </c>
      <c r="I21" s="33"/>
    </row>
    <row r="22" spans="1:9" ht="14.45" customHeight="1" x14ac:dyDescent="0.25">
      <c r="A22" s="33"/>
      <c r="B22" s="2">
        <v>11</v>
      </c>
      <c r="C22" s="87" t="s">
        <v>129</v>
      </c>
      <c r="D22" s="195" t="s">
        <v>45</v>
      </c>
      <c r="E22" s="196"/>
      <c r="F22" s="196"/>
      <c r="G22" s="88">
        <f>VLOOKUP(B22,imp.orc!$A$3:$J$29,10,FALSE)</f>
        <v>0</v>
      </c>
      <c r="H22" s="89">
        <f t="shared" si="0"/>
        <v>0</v>
      </c>
      <c r="I22" s="33"/>
    </row>
    <row r="23" spans="1:9" ht="14.45" customHeight="1" x14ac:dyDescent="0.25">
      <c r="A23" s="33"/>
      <c r="B23" s="2">
        <v>12</v>
      </c>
      <c r="C23" s="87" t="s">
        <v>130</v>
      </c>
      <c r="D23" s="195" t="s">
        <v>46</v>
      </c>
      <c r="E23" s="196"/>
      <c r="F23" s="196"/>
      <c r="G23" s="88">
        <f>VLOOKUP(B23,imp.orc!$A$3:$J$29,10,FALSE)</f>
        <v>0</v>
      </c>
      <c r="H23" s="89">
        <f t="shared" si="0"/>
        <v>0</v>
      </c>
      <c r="I23" s="33"/>
    </row>
    <row r="24" spans="1:9" ht="14.45" customHeight="1" x14ac:dyDescent="0.25">
      <c r="A24" s="33"/>
      <c r="B24" s="2">
        <v>13</v>
      </c>
      <c r="C24" s="87" t="s">
        <v>131</v>
      </c>
      <c r="D24" s="195" t="s">
        <v>47</v>
      </c>
      <c r="E24" s="196"/>
      <c r="F24" s="196"/>
      <c r="G24" s="88">
        <f>VLOOKUP(B24,imp.orc!$A$3:$J$29,10,FALSE)</f>
        <v>0</v>
      </c>
      <c r="H24" s="89">
        <f t="shared" si="0"/>
        <v>0</v>
      </c>
      <c r="I24" s="33"/>
    </row>
    <row r="25" spans="1:9" ht="14.45" customHeight="1" x14ac:dyDescent="0.25">
      <c r="A25" s="33"/>
      <c r="B25" s="2">
        <v>14</v>
      </c>
      <c r="C25" s="87" t="s">
        <v>132</v>
      </c>
      <c r="D25" s="195" t="s">
        <v>48</v>
      </c>
      <c r="E25" s="196"/>
      <c r="F25" s="196"/>
      <c r="G25" s="88">
        <f>VLOOKUP(B25,imp.orc!$A$3:$J$29,10,FALSE)</f>
        <v>0</v>
      </c>
      <c r="H25" s="89">
        <f t="shared" si="0"/>
        <v>0</v>
      </c>
      <c r="I25" s="33"/>
    </row>
    <row r="26" spans="1:9" ht="14.45" customHeight="1" x14ac:dyDescent="0.25">
      <c r="A26" s="33"/>
      <c r="B26" s="2">
        <v>15</v>
      </c>
      <c r="C26" s="87" t="s">
        <v>133</v>
      </c>
      <c r="D26" s="195" t="s">
        <v>49</v>
      </c>
      <c r="E26" s="196"/>
      <c r="F26" s="196"/>
      <c r="G26" s="88">
        <f>VLOOKUP(B26,imp.orc!$A$3:$J$29,10,FALSE)</f>
        <v>120186.96</v>
      </c>
      <c r="H26" s="89">
        <f t="shared" si="0"/>
        <v>0.31794628225312505</v>
      </c>
      <c r="I26" s="33"/>
    </row>
    <row r="27" spans="1:9" ht="14.45" customHeight="1" x14ac:dyDescent="0.25">
      <c r="A27" s="33"/>
      <c r="B27" s="2">
        <v>16</v>
      </c>
      <c r="C27" s="87" t="s">
        <v>134</v>
      </c>
      <c r="D27" s="195" t="s">
        <v>28</v>
      </c>
      <c r="E27" s="196"/>
      <c r="F27" s="196"/>
      <c r="G27" s="88">
        <f>VLOOKUP(B27,imp.orc!$A$3:$J$29,10,FALSE)</f>
        <v>0</v>
      </c>
      <c r="H27" s="89">
        <f t="shared" si="0"/>
        <v>0</v>
      </c>
      <c r="I27" s="33"/>
    </row>
    <row r="28" spans="1:9" ht="14.45" customHeight="1" x14ac:dyDescent="0.25">
      <c r="A28" s="33"/>
      <c r="B28" s="2">
        <v>17</v>
      </c>
      <c r="C28" s="87" t="s">
        <v>135</v>
      </c>
      <c r="D28" s="195" t="s">
        <v>136</v>
      </c>
      <c r="E28" s="196"/>
      <c r="F28" s="196"/>
      <c r="G28" s="88">
        <f>VLOOKUP(B28,imp.orc!$A$3:$J$29,10,FALSE)</f>
        <v>33855.620000000003</v>
      </c>
      <c r="H28" s="89">
        <f t="shared" si="0"/>
        <v>8.9562698918206646E-2</v>
      </c>
      <c r="I28" s="33"/>
    </row>
    <row r="29" spans="1:9" ht="14.45" customHeight="1" x14ac:dyDescent="0.25">
      <c r="A29" s="33"/>
      <c r="B29" s="2">
        <v>18</v>
      </c>
      <c r="C29" s="87" t="s">
        <v>137</v>
      </c>
      <c r="D29" s="195" t="s">
        <v>50</v>
      </c>
      <c r="E29" s="196"/>
      <c r="F29" s="196"/>
      <c r="G29" s="88">
        <f>VLOOKUP(B29,imp.orc!$A$3:$J$29,10,FALSE)</f>
        <v>0</v>
      </c>
      <c r="H29" s="89">
        <f t="shared" si="0"/>
        <v>0</v>
      </c>
      <c r="I29" s="33"/>
    </row>
    <row r="30" spans="1:9" ht="14.45" customHeight="1" x14ac:dyDescent="0.25">
      <c r="A30" s="33"/>
      <c r="B30" s="2">
        <v>19</v>
      </c>
      <c r="C30" s="87" t="s">
        <v>138</v>
      </c>
      <c r="D30" s="195" t="s">
        <v>39</v>
      </c>
      <c r="E30" s="196"/>
      <c r="F30" s="196"/>
      <c r="G30" s="88">
        <f>VLOOKUP(B30,imp.orc!$A$3:$J$29,10,FALSE)</f>
        <v>0</v>
      </c>
      <c r="H30" s="89">
        <f t="shared" si="0"/>
        <v>0</v>
      </c>
      <c r="I30" s="33"/>
    </row>
    <row r="31" spans="1:9" ht="14.45" customHeight="1" x14ac:dyDescent="0.25">
      <c r="A31" s="33"/>
      <c r="B31" s="2">
        <v>20</v>
      </c>
      <c r="C31" s="87" t="s">
        <v>139</v>
      </c>
      <c r="D31" s="195" t="s">
        <v>51</v>
      </c>
      <c r="E31" s="196"/>
      <c r="F31" s="196"/>
      <c r="G31" s="88">
        <f>VLOOKUP(B31,imp.orc!$A$3:$J$29,10,FALSE)</f>
        <v>4439</v>
      </c>
      <c r="H31" s="89">
        <f t="shared" si="0"/>
        <v>1.174306719232787E-2</v>
      </c>
      <c r="I31" s="33"/>
    </row>
    <row r="32" spans="1:9" ht="14.45" customHeight="1" x14ac:dyDescent="0.25">
      <c r="A32" s="33"/>
      <c r="B32" s="2">
        <v>21</v>
      </c>
      <c r="C32" s="87" t="s">
        <v>140</v>
      </c>
      <c r="D32" s="195" t="s">
        <v>52</v>
      </c>
      <c r="E32" s="196"/>
      <c r="F32" s="196"/>
      <c r="G32" s="88">
        <f>VLOOKUP(B32,imp.orc!$A$3:$J$29,10,FALSE)</f>
        <v>18921.740000000002</v>
      </c>
      <c r="H32" s="89">
        <f t="shared" si="0"/>
        <v>5.0056153236259955E-2</v>
      </c>
      <c r="I32" s="33"/>
    </row>
    <row r="33" spans="1:9" ht="14.45" customHeight="1" x14ac:dyDescent="0.25">
      <c r="A33" s="33"/>
      <c r="B33" s="2">
        <v>22</v>
      </c>
      <c r="C33" s="87" t="s">
        <v>141</v>
      </c>
      <c r="D33" s="195" t="s">
        <v>53</v>
      </c>
      <c r="E33" s="196"/>
      <c r="F33" s="196"/>
      <c r="G33" s="88">
        <f>VLOOKUP(B33,imp.orc!$A$3:$J$29,10,FALSE)</f>
        <v>76292.19</v>
      </c>
      <c r="H33" s="89">
        <f t="shared" si="0"/>
        <v>0.20182570701055291</v>
      </c>
      <c r="I33" s="33"/>
    </row>
    <row r="34" spans="1:9" ht="14.45" customHeight="1" x14ac:dyDescent="0.25">
      <c r="A34" s="33"/>
      <c r="B34" s="2">
        <v>23</v>
      </c>
      <c r="C34" s="87" t="s">
        <v>142</v>
      </c>
      <c r="D34" s="195" t="s">
        <v>54</v>
      </c>
      <c r="E34" s="196"/>
      <c r="F34" s="196"/>
      <c r="G34" s="88">
        <f>VLOOKUP(B34,imp.orc!$A$3:$J$29,10,FALSE)</f>
        <v>30875.64</v>
      </c>
      <c r="H34" s="89">
        <f t="shared" si="0"/>
        <v>8.1679368129336793E-2</v>
      </c>
      <c r="I34" s="33"/>
    </row>
    <row r="35" spans="1:9" ht="14.45" customHeight="1" x14ac:dyDescent="0.25">
      <c r="A35" s="33"/>
      <c r="B35" s="2">
        <v>24</v>
      </c>
      <c r="C35" s="87" t="s">
        <v>143</v>
      </c>
      <c r="D35" s="195" t="s">
        <v>55</v>
      </c>
      <c r="E35" s="196"/>
      <c r="F35" s="196"/>
      <c r="G35" s="88">
        <f>VLOOKUP(B35,imp.orc!$A$3:$J$29,10,FALSE)</f>
        <v>17571.38</v>
      </c>
      <c r="H35" s="89">
        <f t="shared" si="0"/>
        <v>4.6483869340375329E-2</v>
      </c>
      <c r="I35" s="33"/>
    </row>
    <row r="36" spans="1:9" ht="14.45" customHeight="1" x14ac:dyDescent="0.25">
      <c r="A36" s="33"/>
      <c r="B36" s="2">
        <v>25</v>
      </c>
      <c r="C36" s="87" t="s">
        <v>144</v>
      </c>
      <c r="D36" s="195" t="s">
        <v>56</v>
      </c>
      <c r="E36" s="196"/>
      <c r="F36" s="196"/>
      <c r="G36" s="88">
        <f>VLOOKUP(B36,imp.orc!$A$3:$J$29,10,FALSE)</f>
        <v>0</v>
      </c>
      <c r="H36" s="89">
        <f t="shared" si="0"/>
        <v>0</v>
      </c>
      <c r="I36" s="33"/>
    </row>
    <row r="37" spans="1:9" ht="14.45" customHeight="1" x14ac:dyDescent="0.25">
      <c r="A37" s="33"/>
      <c r="B37" s="2">
        <v>26</v>
      </c>
      <c r="C37" s="87" t="s">
        <v>145</v>
      </c>
      <c r="D37" s="195" t="s">
        <v>57</v>
      </c>
      <c r="E37" s="196"/>
      <c r="F37" s="196"/>
      <c r="G37" s="88">
        <f>VLOOKUP(B37,imp.orc!$A$3:$J$29,10,FALSE)</f>
        <v>0</v>
      </c>
      <c r="H37" s="89">
        <f t="shared" si="0"/>
        <v>0</v>
      </c>
      <c r="I37" s="33"/>
    </row>
    <row r="38" spans="1:9" ht="14.45" customHeight="1" x14ac:dyDescent="0.25">
      <c r="A38" s="33"/>
      <c r="B38" s="2">
        <v>27</v>
      </c>
      <c r="C38" s="87" t="s">
        <v>146</v>
      </c>
      <c r="D38" s="195" t="s">
        <v>58</v>
      </c>
      <c r="E38" s="196"/>
      <c r="F38" s="196"/>
      <c r="G38" s="88">
        <f>VLOOKUP(B38,imp.orc!$A$3:$J$29,10,FALSE)</f>
        <v>0</v>
      </c>
      <c r="H38" s="89">
        <f t="shared" si="0"/>
        <v>0</v>
      </c>
      <c r="I38" s="33"/>
    </row>
    <row r="39" spans="1:9" ht="14.45" customHeight="1" x14ac:dyDescent="0.25">
      <c r="A39" s="33"/>
      <c r="B39" s="209" t="s">
        <v>147</v>
      </c>
      <c r="C39" s="210"/>
      <c r="D39" s="210"/>
      <c r="E39" s="210"/>
      <c r="F39" s="210"/>
      <c r="G39" s="210"/>
      <c r="H39" s="211"/>
      <c r="I39" s="33"/>
    </row>
    <row r="40" spans="1:9" ht="14.45" customHeight="1" x14ac:dyDescent="0.25">
      <c r="A40" s="33"/>
      <c r="B40" s="90" t="s">
        <v>148</v>
      </c>
      <c r="C40" s="217" t="s">
        <v>200</v>
      </c>
      <c r="D40" s="218"/>
      <c r="E40" s="218"/>
      <c r="F40" s="218"/>
      <c r="G40" s="212">
        <f>SUM(G12:G38)</f>
        <v>378010.27</v>
      </c>
      <c r="H40" s="213"/>
      <c r="I40" s="33"/>
    </row>
    <row r="41" spans="1:9" ht="14.45" customHeight="1" x14ac:dyDescent="0.25">
      <c r="A41" s="33"/>
      <c r="B41" s="90" t="s">
        <v>149</v>
      </c>
      <c r="C41" s="195" t="s">
        <v>152</v>
      </c>
      <c r="D41" s="196"/>
      <c r="E41" s="196"/>
      <c r="F41" s="214"/>
      <c r="G41" s="212">
        <f>imp.orc!I32</f>
        <v>79419.95</v>
      </c>
      <c r="H41" s="213"/>
      <c r="I41" s="33"/>
    </row>
    <row r="42" spans="1:9" ht="14.45" customHeight="1" x14ac:dyDescent="0.25">
      <c r="A42" s="33"/>
      <c r="B42" s="90" t="s">
        <v>150</v>
      </c>
      <c r="C42" s="195" t="s">
        <v>153</v>
      </c>
      <c r="D42" s="196"/>
      <c r="E42" s="196"/>
      <c r="F42" s="196"/>
      <c r="G42" s="212">
        <f>G40+G41</f>
        <v>457430.22000000003</v>
      </c>
      <c r="H42" s="213"/>
      <c r="I42" s="33"/>
    </row>
    <row r="43" spans="1:9" ht="14.45" customHeight="1" thickBot="1" x14ac:dyDescent="0.3">
      <c r="A43" s="33"/>
      <c r="B43" s="3" t="s">
        <v>151</v>
      </c>
      <c r="C43" s="227" t="s">
        <v>154</v>
      </c>
      <c r="D43" s="228"/>
      <c r="E43" s="228"/>
      <c r="F43" s="228"/>
      <c r="G43" s="219">
        <f>G42/D5</f>
        <v>2089.8675986842109</v>
      </c>
      <c r="H43" s="220"/>
      <c r="I43" s="33"/>
    </row>
    <row r="44" spans="1:9" ht="14.45" customHeight="1" x14ac:dyDescent="0.25">
      <c r="A44" s="33"/>
      <c r="B44" s="221" t="s">
        <v>155</v>
      </c>
      <c r="C44" s="222"/>
      <c r="D44" s="222"/>
      <c r="E44" s="222"/>
      <c r="F44" s="222"/>
      <c r="G44" s="222"/>
      <c r="H44" s="223"/>
      <c r="I44" s="33"/>
    </row>
    <row r="45" spans="1:9" ht="30" customHeight="1" thickBot="1" x14ac:dyDescent="0.3">
      <c r="A45" s="33"/>
      <c r="B45" s="224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C45" s="225"/>
      <c r="D45" s="225"/>
      <c r="E45" s="225"/>
      <c r="F45" s="225"/>
      <c r="G45" s="225"/>
      <c r="H45" s="226"/>
      <c r="I45" s="33"/>
    </row>
    <row r="46" spans="1:9" ht="14.45" customHeight="1" x14ac:dyDescent="0.25">
      <c r="A46" s="33"/>
      <c r="B46" s="91"/>
      <c r="C46" s="91"/>
      <c r="D46" s="91"/>
      <c r="E46" s="91"/>
      <c r="F46" s="91"/>
      <c r="G46" s="91"/>
      <c r="H46" s="91"/>
      <c r="I46" s="33"/>
    </row>
    <row r="47" spans="1:9" ht="15" customHeight="1" x14ac:dyDescent="0.25">
      <c r="A47" s="33"/>
      <c r="B47" s="215" t="s">
        <v>156</v>
      </c>
      <c r="C47" s="215"/>
      <c r="D47" s="215"/>
      <c r="E47" s="215"/>
      <c r="F47" s="215"/>
      <c r="G47" s="215"/>
      <c r="H47" s="215"/>
      <c r="I47" s="33"/>
    </row>
    <row r="48" spans="1:9" ht="15" customHeight="1" x14ac:dyDescent="0.25">
      <c r="A48" s="33"/>
      <c r="B48" s="215"/>
      <c r="C48" s="215"/>
      <c r="D48" s="215"/>
      <c r="E48" s="215"/>
      <c r="F48" s="215"/>
      <c r="G48" s="215"/>
      <c r="H48" s="215"/>
      <c r="I48" s="33"/>
    </row>
    <row r="49" spans="1:9" ht="15" customHeight="1" x14ac:dyDescent="0.25">
      <c r="A49" s="216"/>
      <c r="B49" s="216"/>
      <c r="C49" s="216"/>
      <c r="D49" s="216"/>
      <c r="E49" s="216"/>
      <c r="F49" s="216"/>
      <c r="G49" s="216"/>
      <c r="H49" s="216"/>
      <c r="I49" s="216"/>
    </row>
    <row r="50" spans="1:9" ht="15" customHeight="1" x14ac:dyDescent="0.25"/>
    <row r="51" spans="1:9" ht="15" customHeight="1" x14ac:dyDescent="0.25"/>
    <row r="52" spans="1:9" ht="15.75" customHeight="1" x14ac:dyDescent="0.25"/>
    <row r="53" spans="1:9" ht="15" customHeight="1" x14ac:dyDescent="0.25"/>
  </sheetData>
  <mergeCells count="47">
    <mergeCell ref="G41:H41"/>
    <mergeCell ref="C41:F41"/>
    <mergeCell ref="B47:H48"/>
    <mergeCell ref="A49:I49"/>
    <mergeCell ref="C40:F40"/>
    <mergeCell ref="G42:H42"/>
    <mergeCell ref="G43:H43"/>
    <mergeCell ref="B44:H44"/>
    <mergeCell ref="B45:H45"/>
    <mergeCell ref="C42:F42"/>
    <mergeCell ref="C43:F43"/>
    <mergeCell ref="G40:H40"/>
    <mergeCell ref="B39:H39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5:F25"/>
    <mergeCell ref="D26:F26"/>
    <mergeCell ref="D27:F27"/>
    <mergeCell ref="D28:F28"/>
    <mergeCell ref="D18:F18"/>
    <mergeCell ref="D19:F19"/>
    <mergeCell ref="D20:F20"/>
    <mergeCell ref="D23:F23"/>
    <mergeCell ref="D24:F24"/>
    <mergeCell ref="B1:H1"/>
    <mergeCell ref="D21:F21"/>
    <mergeCell ref="D22:F22"/>
    <mergeCell ref="G10:H10"/>
    <mergeCell ref="D13:F13"/>
    <mergeCell ref="D14:F14"/>
    <mergeCell ref="D15:F15"/>
    <mergeCell ref="D16:F16"/>
    <mergeCell ref="D17:F17"/>
    <mergeCell ref="B10:B11"/>
    <mergeCell ref="C10:C11"/>
    <mergeCell ref="D10:F11"/>
    <mergeCell ref="D12:F12"/>
    <mergeCell ref="D6:E6"/>
    <mergeCell ref="B7:C7"/>
  </mergeCells>
  <printOptions horizontalCentered="1"/>
  <pageMargins left="0.39370078740157483" right="0.39370078740157483" top="0.78740157480314965" bottom="0.78740157480314965" header="0" footer="0.59055118110236227"/>
  <pageSetup paperSize="9" scale="75" firstPageNumber="0" fitToHeight="0" orientation="portrait" r:id="rId1"/>
  <headerFooter scaleWithDoc="0">
    <oddFooter>&amp;L&amp;8&amp;F&amp;C&amp;8Página &amp;P de &amp;N&amp;R&amp;8Assinado digitalmente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254"/>
  <sheetViews>
    <sheetView view="pageBreakPreview" zoomScaleNormal="100" zoomScaleSheetLayoutView="100" zoomScalePageLayoutView="85" workbookViewId="0">
      <selection activeCell="I38" sqref="I38"/>
    </sheetView>
  </sheetViews>
  <sheetFormatPr defaultColWidth="8.7109375" defaultRowHeight="15" x14ac:dyDescent="0.25"/>
  <cols>
    <col min="1" max="1" width="13" style="31" customWidth="1"/>
    <col min="2" max="2" width="16.5703125" style="31" customWidth="1"/>
    <col min="3" max="3" width="23.42578125" style="31" customWidth="1"/>
    <col min="4" max="4" width="60.140625" style="32" customWidth="1"/>
    <col min="5" max="5" width="5.7109375" style="31" bestFit="1" customWidth="1"/>
    <col min="6" max="7" width="10.28515625" style="31" customWidth="1"/>
    <col min="8" max="8" width="18" style="31" customWidth="1"/>
    <col min="9" max="10" width="10.28515625" style="31" customWidth="1"/>
    <col min="11" max="11" width="13" style="31" customWidth="1"/>
    <col min="12" max="12" width="14.140625" style="31" customWidth="1"/>
    <col min="13" max="13" width="16.42578125" style="31" customWidth="1"/>
    <col min="14" max="14" width="15.7109375" style="31" customWidth="1"/>
    <col min="15" max="15" width="16" style="31" customWidth="1"/>
    <col min="16" max="16384" width="8.7109375" style="31"/>
  </cols>
  <sheetData>
    <row r="1" spans="1:15" x14ac:dyDescent="0.25">
      <c r="A1" s="119"/>
      <c r="B1" s="120" t="s">
        <v>0</v>
      </c>
      <c r="C1" s="121" t="str">
        <f>dados!C1</f>
        <v xml:space="preserve">ADEQUAÇÃO DAS INSTALAÇÕES HIDROSSANITÁRIAS DO PNR DE OFICIAL SUPERIOR </v>
      </c>
      <c r="D1" s="122"/>
      <c r="E1" s="122"/>
      <c r="F1" s="122"/>
      <c r="G1" s="127" t="s">
        <v>1</v>
      </c>
      <c r="H1" s="128" t="str">
        <f>dados!H1</f>
        <v>5ª Bda C Bld</v>
      </c>
      <c r="I1" s="123"/>
      <c r="J1" s="120" t="s">
        <v>84</v>
      </c>
      <c r="K1" s="124" t="str">
        <f>dados!K1</f>
        <v>202105000140</v>
      </c>
      <c r="L1" s="125"/>
      <c r="M1" s="229"/>
      <c r="N1" s="230"/>
      <c r="O1" s="231"/>
    </row>
    <row r="2" spans="1:15" x14ac:dyDescent="0.25">
      <c r="A2" s="126"/>
      <c r="B2" s="127" t="s">
        <v>2</v>
      </c>
      <c r="C2" s="136" t="str">
        <f>dados!C2</f>
        <v xml:space="preserve">PONTA GROSSA/PR </v>
      </c>
      <c r="D2" s="129"/>
      <c r="E2" s="130"/>
      <c r="F2" s="131" t="s">
        <v>87</v>
      </c>
      <c r="G2" s="132">
        <f>dados!G2</f>
        <v>218.88</v>
      </c>
      <c r="H2" s="129" t="s">
        <v>25</v>
      </c>
      <c r="I2" s="133"/>
      <c r="J2" s="131" t="s">
        <v>85</v>
      </c>
      <c r="K2" s="134">
        <f>dados!K2</f>
        <v>120</v>
      </c>
      <c r="L2" s="135" t="s">
        <v>86</v>
      </c>
      <c r="M2" s="232"/>
      <c r="N2" s="233"/>
      <c r="O2" s="234"/>
    </row>
    <row r="3" spans="1:15" x14ac:dyDescent="0.25">
      <c r="A3" s="238" t="s">
        <v>195</v>
      </c>
      <c r="B3" s="238"/>
      <c r="C3" s="166" t="str">
        <f>dados!C3</f>
        <v>SEM DESONERAÇÃO</v>
      </c>
      <c r="D3" s="131" t="s">
        <v>102</v>
      </c>
      <c r="E3" s="137">
        <f>dados!E3</f>
        <v>0</v>
      </c>
      <c r="F3" s="131" t="s">
        <v>3</v>
      </c>
      <c r="G3" s="137">
        <f>dados!G3</f>
        <v>0.21010000000000001</v>
      </c>
      <c r="H3" s="130"/>
      <c r="I3" s="169"/>
      <c r="J3" s="170" t="s">
        <v>173</v>
      </c>
      <c r="K3" s="246">
        <f>dados!K4</f>
        <v>45078</v>
      </c>
      <c r="L3" s="247"/>
      <c r="M3" s="232"/>
      <c r="N3" s="233"/>
      <c r="O3" s="234"/>
    </row>
    <row r="4" spans="1:15" ht="35.25" customHeight="1" thickBot="1" x14ac:dyDescent="0.3">
      <c r="A4" s="139"/>
      <c r="B4" s="168" t="s">
        <v>107</v>
      </c>
      <c r="C4" s="386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4" s="386"/>
      <c r="E4" s="386"/>
      <c r="F4" s="386"/>
      <c r="G4" s="386"/>
      <c r="H4" s="386"/>
      <c r="I4" s="133"/>
      <c r="J4" s="131" t="s">
        <v>175</v>
      </c>
      <c r="K4" s="182">
        <f>dados!K3</f>
        <v>45159</v>
      </c>
      <c r="L4" s="183"/>
      <c r="M4" s="235"/>
      <c r="N4" s="236"/>
      <c r="O4" s="237"/>
    </row>
    <row r="5" spans="1:15" ht="19.5" thickBot="1" x14ac:dyDescent="0.3">
      <c r="A5" s="242" t="s">
        <v>91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x14ac:dyDescent="0.25">
      <c r="A6" s="243" t="s">
        <v>10</v>
      </c>
      <c r="B6" s="239" t="s">
        <v>11</v>
      </c>
      <c r="C6" s="239" t="s">
        <v>12</v>
      </c>
      <c r="D6" s="239" t="s">
        <v>13</v>
      </c>
      <c r="E6" s="239" t="s">
        <v>14</v>
      </c>
      <c r="F6" s="239" t="s">
        <v>15</v>
      </c>
      <c r="G6" s="239" t="s">
        <v>16</v>
      </c>
      <c r="H6" s="239"/>
      <c r="I6" s="239"/>
      <c r="J6" s="239"/>
      <c r="K6" s="239" t="s">
        <v>17</v>
      </c>
      <c r="L6" s="239"/>
      <c r="M6" s="239"/>
      <c r="N6" s="239"/>
      <c r="O6" s="240" t="s">
        <v>198</v>
      </c>
    </row>
    <row r="7" spans="1:15" ht="15.75" thickBot="1" x14ac:dyDescent="0.3">
      <c r="A7" s="244"/>
      <c r="B7" s="245"/>
      <c r="C7" s="245"/>
      <c r="D7" s="245"/>
      <c r="E7" s="245"/>
      <c r="F7" s="245"/>
      <c r="G7" s="69" t="s">
        <v>19</v>
      </c>
      <c r="H7" s="69" t="s">
        <v>20</v>
      </c>
      <c r="I7" s="69" t="s">
        <v>21</v>
      </c>
      <c r="J7" s="69" t="s">
        <v>17</v>
      </c>
      <c r="K7" s="69" t="s">
        <v>19</v>
      </c>
      <c r="L7" s="69" t="s">
        <v>20</v>
      </c>
      <c r="M7" s="69" t="s">
        <v>21</v>
      </c>
      <c r="N7" s="69" t="s">
        <v>17</v>
      </c>
      <c r="O7" s="241"/>
    </row>
    <row r="8" spans="1:15" x14ac:dyDescent="0.25">
      <c r="A8" s="181" t="s">
        <v>321</v>
      </c>
      <c r="B8" s="181"/>
      <c r="C8" s="181"/>
      <c r="D8" s="181" t="s">
        <v>22</v>
      </c>
      <c r="E8" s="181"/>
      <c r="F8" s="387"/>
      <c r="G8" s="181"/>
      <c r="H8" s="181"/>
      <c r="I8" s="181"/>
      <c r="J8" s="181"/>
      <c r="K8" s="181"/>
      <c r="L8" s="181"/>
      <c r="M8" s="181"/>
      <c r="N8" s="104">
        <v>2427.7399999999998</v>
      </c>
      <c r="O8" s="105">
        <v>6.4224180999103543E-3</v>
      </c>
    </row>
    <row r="9" spans="1:15" x14ac:dyDescent="0.25">
      <c r="A9" s="181" t="s">
        <v>322</v>
      </c>
      <c r="B9" s="181"/>
      <c r="C9" s="181"/>
      <c r="D9" s="181" t="s">
        <v>323</v>
      </c>
      <c r="E9" s="181"/>
      <c r="F9" s="387"/>
      <c r="G9" s="181"/>
      <c r="H9" s="181"/>
      <c r="I9" s="181"/>
      <c r="J9" s="181"/>
      <c r="K9" s="181"/>
      <c r="L9" s="181"/>
      <c r="M9" s="181"/>
      <c r="N9" s="104">
        <v>351.21</v>
      </c>
      <c r="O9" s="105">
        <v>9.2910174107174389E-4</v>
      </c>
    </row>
    <row r="10" spans="1:15" x14ac:dyDescent="0.25">
      <c r="A10" s="388" t="s">
        <v>324</v>
      </c>
      <c r="B10" s="389" t="s">
        <v>291</v>
      </c>
      <c r="C10" s="388" t="s">
        <v>325</v>
      </c>
      <c r="D10" s="388" t="s">
        <v>326</v>
      </c>
      <c r="E10" s="390" t="s">
        <v>327</v>
      </c>
      <c r="F10" s="389">
        <v>1</v>
      </c>
      <c r="G10" s="391">
        <v>0</v>
      </c>
      <c r="H10" s="391">
        <v>0</v>
      </c>
      <c r="I10" s="391">
        <v>96.62</v>
      </c>
      <c r="J10" s="391">
        <v>96.62</v>
      </c>
      <c r="K10" s="391">
        <v>0</v>
      </c>
      <c r="L10" s="391">
        <v>0</v>
      </c>
      <c r="M10" s="391">
        <v>96.62</v>
      </c>
      <c r="N10" s="391">
        <v>96.62</v>
      </c>
      <c r="O10" s="392">
        <v>2.5560152109094816E-4</v>
      </c>
    </row>
    <row r="11" spans="1:15" x14ac:dyDescent="0.25">
      <c r="A11" s="388" t="s">
        <v>328</v>
      </c>
      <c r="B11" s="389" t="s">
        <v>290</v>
      </c>
      <c r="C11" s="388" t="s">
        <v>325</v>
      </c>
      <c r="D11" s="388" t="s">
        <v>329</v>
      </c>
      <c r="E11" s="390" t="s">
        <v>327</v>
      </c>
      <c r="F11" s="389">
        <v>1</v>
      </c>
      <c r="G11" s="391">
        <v>0</v>
      </c>
      <c r="H11" s="391">
        <v>0</v>
      </c>
      <c r="I11" s="391">
        <v>254.59</v>
      </c>
      <c r="J11" s="391">
        <v>254.59</v>
      </c>
      <c r="K11" s="391">
        <v>0</v>
      </c>
      <c r="L11" s="391">
        <v>0</v>
      </c>
      <c r="M11" s="391">
        <v>254.59</v>
      </c>
      <c r="N11" s="391">
        <v>254.59</v>
      </c>
      <c r="O11" s="392">
        <v>6.7350021998079579E-4</v>
      </c>
    </row>
    <row r="12" spans="1:15" x14ac:dyDescent="0.25">
      <c r="A12" s="181" t="s">
        <v>330</v>
      </c>
      <c r="B12" s="181"/>
      <c r="C12" s="181"/>
      <c r="D12" s="181" t="s">
        <v>331</v>
      </c>
      <c r="E12" s="181"/>
      <c r="F12" s="387"/>
      <c r="G12" s="181"/>
      <c r="H12" s="181"/>
      <c r="I12" s="181"/>
      <c r="J12" s="181"/>
      <c r="K12" s="181"/>
      <c r="L12" s="181"/>
      <c r="M12" s="181"/>
      <c r="N12" s="104">
        <v>2076.5300000000002</v>
      </c>
      <c r="O12" s="105">
        <v>5.4933163588386106E-3</v>
      </c>
    </row>
    <row r="13" spans="1:15" x14ac:dyDescent="0.25">
      <c r="A13" s="388" t="s">
        <v>332</v>
      </c>
      <c r="B13" s="389" t="s">
        <v>333</v>
      </c>
      <c r="C13" s="388" t="s">
        <v>325</v>
      </c>
      <c r="D13" s="388" t="s">
        <v>334</v>
      </c>
      <c r="E13" s="390" t="s">
        <v>194</v>
      </c>
      <c r="F13" s="389">
        <v>189.12</v>
      </c>
      <c r="G13" s="391">
        <v>5.87</v>
      </c>
      <c r="H13" s="391">
        <v>0.01</v>
      </c>
      <c r="I13" s="391">
        <v>0.09</v>
      </c>
      <c r="J13" s="391">
        <v>5.97</v>
      </c>
      <c r="K13" s="391">
        <v>1110.1300000000001</v>
      </c>
      <c r="L13" s="391">
        <v>1.89</v>
      </c>
      <c r="M13" s="391">
        <v>17.02</v>
      </c>
      <c r="N13" s="391">
        <v>1129.04</v>
      </c>
      <c r="O13" s="392">
        <v>2.986797157653944E-3</v>
      </c>
    </row>
    <row r="14" spans="1:15" ht="25.5" x14ac:dyDescent="0.25">
      <c r="A14" s="388" t="s">
        <v>335</v>
      </c>
      <c r="B14" s="389" t="s">
        <v>336</v>
      </c>
      <c r="C14" s="388" t="s">
        <v>325</v>
      </c>
      <c r="D14" s="388" t="s">
        <v>337</v>
      </c>
      <c r="E14" s="390" t="s">
        <v>194</v>
      </c>
      <c r="F14" s="389">
        <v>189.12</v>
      </c>
      <c r="G14" s="391">
        <v>4.93</v>
      </c>
      <c r="H14" s="391">
        <v>0.02</v>
      </c>
      <c r="I14" s="391">
        <v>0.06</v>
      </c>
      <c r="J14" s="391">
        <v>5.01</v>
      </c>
      <c r="K14" s="391">
        <v>932.36</v>
      </c>
      <c r="L14" s="391">
        <v>3.78</v>
      </c>
      <c r="M14" s="391">
        <v>11.35</v>
      </c>
      <c r="N14" s="391">
        <v>947.49</v>
      </c>
      <c r="O14" s="392">
        <v>2.5065192011846662E-3</v>
      </c>
    </row>
    <row r="15" spans="1:15" x14ac:dyDescent="0.25">
      <c r="A15" s="181" t="s">
        <v>338</v>
      </c>
      <c r="B15" s="181"/>
      <c r="C15" s="181"/>
      <c r="D15" s="181" t="s">
        <v>23</v>
      </c>
      <c r="E15" s="181"/>
      <c r="F15" s="387"/>
      <c r="G15" s="181"/>
      <c r="H15" s="181"/>
      <c r="I15" s="181"/>
      <c r="J15" s="181"/>
      <c r="K15" s="181"/>
      <c r="L15" s="181"/>
      <c r="M15" s="181"/>
      <c r="N15" s="104">
        <v>33785.279999999999</v>
      </c>
      <c r="O15" s="105">
        <v>8.937661931777674E-2</v>
      </c>
    </row>
    <row r="16" spans="1:15" x14ac:dyDescent="0.25">
      <c r="A16" s="181" t="s">
        <v>339</v>
      </c>
      <c r="B16" s="181"/>
      <c r="C16" s="181"/>
      <c r="D16" s="181" t="s">
        <v>340</v>
      </c>
      <c r="E16" s="181"/>
      <c r="F16" s="387"/>
      <c r="G16" s="181"/>
      <c r="H16" s="181"/>
      <c r="I16" s="181"/>
      <c r="J16" s="181"/>
      <c r="K16" s="181"/>
      <c r="L16" s="181"/>
      <c r="M16" s="181"/>
      <c r="N16" s="104">
        <v>33785.279999999999</v>
      </c>
      <c r="O16" s="105">
        <v>8.937661931777674E-2</v>
      </c>
    </row>
    <row r="17" spans="1:15" x14ac:dyDescent="0.25">
      <c r="A17" s="388" t="s">
        <v>341</v>
      </c>
      <c r="B17" s="389" t="s">
        <v>342</v>
      </c>
      <c r="C17" s="388" t="s">
        <v>343</v>
      </c>
      <c r="D17" s="388" t="s">
        <v>344</v>
      </c>
      <c r="E17" s="390" t="s">
        <v>345</v>
      </c>
      <c r="F17" s="389">
        <v>64</v>
      </c>
      <c r="G17" s="391">
        <v>113.62</v>
      </c>
      <c r="H17" s="391">
        <v>0.72</v>
      </c>
      <c r="I17" s="391">
        <v>1.21</v>
      </c>
      <c r="J17" s="391">
        <v>115.55</v>
      </c>
      <c r="K17" s="391">
        <v>7271.68</v>
      </c>
      <c r="L17" s="391">
        <v>46.08</v>
      </c>
      <c r="M17" s="391">
        <v>77.44</v>
      </c>
      <c r="N17" s="391">
        <v>7395.2</v>
      </c>
      <c r="O17" s="392">
        <v>1.9563489637464081E-2</v>
      </c>
    </row>
    <row r="18" spans="1:15" x14ac:dyDescent="0.25">
      <c r="A18" s="388" t="s">
        <v>346</v>
      </c>
      <c r="B18" s="389" t="s">
        <v>347</v>
      </c>
      <c r="C18" s="388" t="s">
        <v>343</v>
      </c>
      <c r="D18" s="388" t="s">
        <v>348</v>
      </c>
      <c r="E18" s="390" t="s">
        <v>349</v>
      </c>
      <c r="F18" s="389">
        <v>4</v>
      </c>
      <c r="G18" s="391">
        <v>6126.07</v>
      </c>
      <c r="H18" s="391">
        <v>243</v>
      </c>
      <c r="I18" s="391">
        <v>228.45</v>
      </c>
      <c r="J18" s="391">
        <v>6597.52</v>
      </c>
      <c r="K18" s="391">
        <v>24504.28</v>
      </c>
      <c r="L18" s="391">
        <v>972</v>
      </c>
      <c r="M18" s="391">
        <v>913.8</v>
      </c>
      <c r="N18" s="391">
        <v>26390.080000000002</v>
      </c>
      <c r="O18" s="392">
        <v>6.9813129680312655E-2</v>
      </c>
    </row>
    <row r="19" spans="1:15" x14ac:dyDescent="0.25">
      <c r="A19" s="181" t="s">
        <v>350</v>
      </c>
      <c r="B19" s="181"/>
      <c r="C19" s="181"/>
      <c r="D19" s="181" t="s">
        <v>24</v>
      </c>
      <c r="E19" s="181"/>
      <c r="F19" s="387"/>
      <c r="G19" s="181"/>
      <c r="H19" s="181"/>
      <c r="I19" s="181"/>
      <c r="J19" s="181"/>
      <c r="K19" s="181"/>
      <c r="L19" s="181"/>
      <c r="M19" s="181"/>
      <c r="N19" s="104">
        <v>5037.5600000000004</v>
      </c>
      <c r="O19" s="105">
        <v>1.3326516234598599E-2</v>
      </c>
    </row>
    <row r="20" spans="1:15" x14ac:dyDescent="0.25">
      <c r="A20" s="181" t="s">
        <v>351</v>
      </c>
      <c r="B20" s="181"/>
      <c r="C20" s="181"/>
      <c r="D20" s="181" t="s">
        <v>352</v>
      </c>
      <c r="E20" s="181"/>
      <c r="F20" s="387"/>
      <c r="G20" s="181"/>
      <c r="H20" s="181"/>
      <c r="I20" s="181"/>
      <c r="J20" s="181"/>
      <c r="K20" s="181"/>
      <c r="L20" s="181"/>
      <c r="M20" s="181"/>
      <c r="N20" s="104">
        <v>824.56</v>
      </c>
      <c r="O20" s="105">
        <v>2.1813163965095444E-3</v>
      </c>
    </row>
    <row r="21" spans="1:15" x14ac:dyDescent="0.25">
      <c r="A21" s="388" t="s">
        <v>353</v>
      </c>
      <c r="B21" s="389" t="s">
        <v>354</v>
      </c>
      <c r="C21" s="388" t="s">
        <v>325</v>
      </c>
      <c r="D21" s="388" t="s">
        <v>355</v>
      </c>
      <c r="E21" s="390" t="s">
        <v>25</v>
      </c>
      <c r="F21" s="389">
        <v>189.12</v>
      </c>
      <c r="G21" s="391">
        <v>2.4300000000000002</v>
      </c>
      <c r="H21" s="391">
        <v>0.25</v>
      </c>
      <c r="I21" s="391">
        <v>1.68</v>
      </c>
      <c r="J21" s="391">
        <v>4.3600000000000003</v>
      </c>
      <c r="K21" s="391">
        <v>459.56</v>
      </c>
      <c r="L21" s="391">
        <v>47.28</v>
      </c>
      <c r="M21" s="391">
        <v>317.72000000000003</v>
      </c>
      <c r="N21" s="391">
        <v>824.56</v>
      </c>
      <c r="O21" s="392">
        <v>2.1813163965095444E-3</v>
      </c>
    </row>
    <row r="22" spans="1:15" x14ac:dyDescent="0.25">
      <c r="A22" s="181" t="s">
        <v>356</v>
      </c>
      <c r="B22" s="181"/>
      <c r="C22" s="181"/>
      <c r="D22" s="181" t="s">
        <v>357</v>
      </c>
      <c r="E22" s="181"/>
      <c r="F22" s="387"/>
      <c r="G22" s="181"/>
      <c r="H22" s="181"/>
      <c r="I22" s="181"/>
      <c r="J22" s="181"/>
      <c r="K22" s="181"/>
      <c r="L22" s="181"/>
      <c r="M22" s="181"/>
      <c r="N22" s="104">
        <v>4213</v>
      </c>
      <c r="O22" s="105">
        <v>1.1145199838089054E-2</v>
      </c>
    </row>
    <row r="23" spans="1:15" ht="38.25" x14ac:dyDescent="0.25">
      <c r="A23" s="388" t="s">
        <v>358</v>
      </c>
      <c r="B23" s="389" t="s">
        <v>359</v>
      </c>
      <c r="C23" s="388" t="s">
        <v>325</v>
      </c>
      <c r="D23" s="388" t="s">
        <v>360</v>
      </c>
      <c r="E23" s="390" t="s">
        <v>361</v>
      </c>
      <c r="F23" s="389">
        <v>50</v>
      </c>
      <c r="G23" s="391">
        <v>10.97</v>
      </c>
      <c r="H23" s="391">
        <v>1.1499999999999999</v>
      </c>
      <c r="I23" s="391">
        <v>72.14</v>
      </c>
      <c r="J23" s="391">
        <v>84.26</v>
      </c>
      <c r="K23" s="391">
        <v>548.5</v>
      </c>
      <c r="L23" s="391">
        <v>57.5</v>
      </c>
      <c r="M23" s="391">
        <v>3607</v>
      </c>
      <c r="N23" s="391">
        <v>4213</v>
      </c>
      <c r="O23" s="392">
        <v>1.1145199838089054E-2</v>
      </c>
    </row>
    <row r="24" spans="1:15" x14ac:dyDescent="0.25">
      <c r="A24" s="181" t="s">
        <v>362</v>
      </c>
      <c r="B24" s="181"/>
      <c r="C24" s="181"/>
      <c r="D24" s="181" t="s">
        <v>26</v>
      </c>
      <c r="E24" s="181"/>
      <c r="F24" s="387"/>
      <c r="G24" s="181"/>
      <c r="H24" s="181"/>
      <c r="I24" s="181"/>
      <c r="J24" s="181"/>
      <c r="K24" s="181"/>
      <c r="L24" s="181"/>
      <c r="M24" s="181"/>
      <c r="N24" s="104">
        <v>28929.83</v>
      </c>
      <c r="O24" s="105">
        <v>7.6531862480879162E-2</v>
      </c>
    </row>
    <row r="25" spans="1:15" x14ac:dyDescent="0.25">
      <c r="A25" s="181" t="s">
        <v>363</v>
      </c>
      <c r="B25" s="181"/>
      <c r="C25" s="181"/>
      <c r="D25" s="181" t="s">
        <v>364</v>
      </c>
      <c r="E25" s="181"/>
      <c r="F25" s="387"/>
      <c r="G25" s="181"/>
      <c r="H25" s="181"/>
      <c r="I25" s="181"/>
      <c r="J25" s="181"/>
      <c r="K25" s="181"/>
      <c r="L25" s="181"/>
      <c r="M25" s="181"/>
      <c r="N25" s="104">
        <v>25282.53</v>
      </c>
      <c r="O25" s="105">
        <v>6.6883182829926821E-2</v>
      </c>
    </row>
    <row r="26" spans="1:15" x14ac:dyDescent="0.25">
      <c r="A26" s="181" t="s">
        <v>365</v>
      </c>
      <c r="B26" s="181"/>
      <c r="C26" s="181"/>
      <c r="D26" s="181" t="s">
        <v>366</v>
      </c>
      <c r="E26" s="181"/>
      <c r="F26" s="387"/>
      <c r="G26" s="181"/>
      <c r="H26" s="181"/>
      <c r="I26" s="181"/>
      <c r="J26" s="181"/>
      <c r="K26" s="181"/>
      <c r="L26" s="181"/>
      <c r="M26" s="181"/>
      <c r="N26" s="104">
        <v>10277.33</v>
      </c>
      <c r="O26" s="105">
        <v>2.7187965025394681E-2</v>
      </c>
    </row>
    <row r="27" spans="1:15" ht="25.5" x14ac:dyDescent="0.25">
      <c r="A27" s="388" t="s">
        <v>367</v>
      </c>
      <c r="B27" s="389" t="s">
        <v>368</v>
      </c>
      <c r="C27" s="388" t="s">
        <v>343</v>
      </c>
      <c r="D27" s="388" t="s">
        <v>369</v>
      </c>
      <c r="E27" s="390" t="s">
        <v>25</v>
      </c>
      <c r="F27" s="389">
        <v>147.12</v>
      </c>
      <c r="G27" s="391">
        <v>10.08</v>
      </c>
      <c r="H27" s="391">
        <v>1.1100000000000001</v>
      </c>
      <c r="I27" s="391">
        <v>3.07</v>
      </c>
      <c r="J27" s="391">
        <v>14.26</v>
      </c>
      <c r="K27" s="391">
        <v>1482.96</v>
      </c>
      <c r="L27" s="391">
        <v>163.30000000000001</v>
      </c>
      <c r="M27" s="391">
        <v>451.67</v>
      </c>
      <c r="N27" s="391">
        <v>2097.9299999999998</v>
      </c>
      <c r="O27" s="392">
        <v>5.5499285773373298E-3</v>
      </c>
    </row>
    <row r="28" spans="1:15" ht="25.5" x14ac:dyDescent="0.25">
      <c r="A28" s="388" t="s">
        <v>370</v>
      </c>
      <c r="B28" s="389" t="s">
        <v>371</v>
      </c>
      <c r="C28" s="388" t="s">
        <v>325</v>
      </c>
      <c r="D28" s="388" t="s">
        <v>372</v>
      </c>
      <c r="E28" s="390" t="s">
        <v>25</v>
      </c>
      <c r="F28" s="389">
        <v>147.12</v>
      </c>
      <c r="G28" s="391">
        <v>26.13</v>
      </c>
      <c r="H28" s="391">
        <v>2.76</v>
      </c>
      <c r="I28" s="391">
        <v>8.7899999999999991</v>
      </c>
      <c r="J28" s="391">
        <v>37.68</v>
      </c>
      <c r="K28" s="391">
        <v>3844.24</v>
      </c>
      <c r="L28" s="391">
        <v>406.05</v>
      </c>
      <c r="M28" s="391">
        <v>1293.19</v>
      </c>
      <c r="N28" s="391">
        <v>5543.48</v>
      </c>
      <c r="O28" s="392">
        <v>1.4664892570246835E-2</v>
      </c>
    </row>
    <row r="29" spans="1:15" ht="38.25" x14ac:dyDescent="0.25">
      <c r="A29" s="388" t="s">
        <v>373</v>
      </c>
      <c r="B29" s="389" t="s">
        <v>374</v>
      </c>
      <c r="C29" s="388" t="s">
        <v>343</v>
      </c>
      <c r="D29" s="388" t="s">
        <v>375</v>
      </c>
      <c r="E29" s="390" t="s">
        <v>25</v>
      </c>
      <c r="F29" s="389">
        <v>42</v>
      </c>
      <c r="G29" s="391">
        <v>39.159999999999997</v>
      </c>
      <c r="H29" s="391">
        <v>4.25</v>
      </c>
      <c r="I29" s="391">
        <v>19.350000000000001</v>
      </c>
      <c r="J29" s="391">
        <v>62.76</v>
      </c>
      <c r="K29" s="391">
        <v>1644.72</v>
      </c>
      <c r="L29" s="391">
        <v>178.5</v>
      </c>
      <c r="M29" s="391">
        <v>812.7</v>
      </c>
      <c r="N29" s="391">
        <v>2635.92</v>
      </c>
      <c r="O29" s="392">
        <v>6.9731438778105155E-3</v>
      </c>
    </row>
    <row r="30" spans="1:15" x14ac:dyDescent="0.25">
      <c r="A30" s="181" t="s">
        <v>376</v>
      </c>
      <c r="B30" s="181"/>
      <c r="C30" s="181"/>
      <c r="D30" s="181" t="s">
        <v>377</v>
      </c>
      <c r="E30" s="181"/>
      <c r="F30" s="387"/>
      <c r="G30" s="181"/>
      <c r="H30" s="181"/>
      <c r="I30" s="181"/>
      <c r="J30" s="181"/>
      <c r="K30" s="181"/>
      <c r="L30" s="181"/>
      <c r="M30" s="181"/>
      <c r="N30" s="104">
        <v>15005.2</v>
      </c>
      <c r="O30" s="105">
        <v>3.9695217804532133E-2</v>
      </c>
    </row>
    <row r="31" spans="1:15" ht="25.5" x14ac:dyDescent="0.25">
      <c r="A31" s="388" t="s">
        <v>378</v>
      </c>
      <c r="B31" s="389" t="s">
        <v>368</v>
      </c>
      <c r="C31" s="388" t="s">
        <v>343</v>
      </c>
      <c r="D31" s="388" t="s">
        <v>369</v>
      </c>
      <c r="E31" s="390" t="s">
        <v>25</v>
      </c>
      <c r="F31" s="389">
        <v>436.5</v>
      </c>
      <c r="G31" s="391">
        <v>10.08</v>
      </c>
      <c r="H31" s="391">
        <v>1.1100000000000001</v>
      </c>
      <c r="I31" s="391">
        <v>3.07</v>
      </c>
      <c r="J31" s="391">
        <v>14.26</v>
      </c>
      <c r="K31" s="391">
        <v>4399.92</v>
      </c>
      <c r="L31" s="391">
        <v>484.51</v>
      </c>
      <c r="M31" s="391">
        <v>1340.06</v>
      </c>
      <c r="N31" s="391">
        <v>6224.49</v>
      </c>
      <c r="O31" s="392">
        <v>1.6466457379583892E-2</v>
      </c>
    </row>
    <row r="32" spans="1:15" x14ac:dyDescent="0.25">
      <c r="A32" s="388" t="s">
        <v>379</v>
      </c>
      <c r="B32" s="389" t="s">
        <v>380</v>
      </c>
      <c r="C32" s="388" t="s">
        <v>325</v>
      </c>
      <c r="D32" s="388" t="s">
        <v>381</v>
      </c>
      <c r="E32" s="390" t="s">
        <v>25</v>
      </c>
      <c r="F32" s="389">
        <v>483.36</v>
      </c>
      <c r="G32" s="391">
        <v>9.34</v>
      </c>
      <c r="H32" s="391">
        <v>1.1000000000000001</v>
      </c>
      <c r="I32" s="391">
        <v>3.06</v>
      </c>
      <c r="J32" s="391">
        <v>13.5</v>
      </c>
      <c r="K32" s="391">
        <v>4514.58</v>
      </c>
      <c r="L32" s="391">
        <v>531.69000000000005</v>
      </c>
      <c r="M32" s="391">
        <v>1479.09</v>
      </c>
      <c r="N32" s="391">
        <v>6525.36</v>
      </c>
      <c r="O32" s="392">
        <v>1.7262388135645099E-2</v>
      </c>
    </row>
    <row r="33" spans="1:15" ht="25.5" x14ac:dyDescent="0.25">
      <c r="A33" s="388" t="s">
        <v>382</v>
      </c>
      <c r="B33" s="389" t="s">
        <v>383</v>
      </c>
      <c r="C33" s="388" t="s">
        <v>343</v>
      </c>
      <c r="D33" s="388" t="s">
        <v>384</v>
      </c>
      <c r="E33" s="390" t="s">
        <v>385</v>
      </c>
      <c r="F33" s="389">
        <v>108</v>
      </c>
      <c r="G33" s="391">
        <v>12.35</v>
      </c>
      <c r="H33" s="391">
        <v>0.68</v>
      </c>
      <c r="I33" s="391">
        <v>3.06</v>
      </c>
      <c r="J33" s="391">
        <v>16.09</v>
      </c>
      <c r="K33" s="391">
        <v>1333.8</v>
      </c>
      <c r="L33" s="391">
        <v>73.44</v>
      </c>
      <c r="M33" s="391">
        <v>330.48</v>
      </c>
      <c r="N33" s="391">
        <v>1737.72</v>
      </c>
      <c r="O33" s="392">
        <v>4.5970179593268724E-3</v>
      </c>
    </row>
    <row r="34" spans="1:15" ht="25.5" x14ac:dyDescent="0.25">
      <c r="A34" s="388" t="s">
        <v>386</v>
      </c>
      <c r="B34" s="389" t="s">
        <v>387</v>
      </c>
      <c r="C34" s="388" t="s">
        <v>343</v>
      </c>
      <c r="D34" s="388" t="s">
        <v>388</v>
      </c>
      <c r="E34" s="390" t="s">
        <v>389</v>
      </c>
      <c r="F34" s="389">
        <v>4.1900000000000004</v>
      </c>
      <c r="G34" s="391">
        <v>86.56</v>
      </c>
      <c r="H34" s="391">
        <v>8.8800000000000008</v>
      </c>
      <c r="I34" s="391">
        <v>28.1</v>
      </c>
      <c r="J34" s="391">
        <v>123.54</v>
      </c>
      <c r="K34" s="391">
        <v>362.68</v>
      </c>
      <c r="L34" s="391">
        <v>37.200000000000003</v>
      </c>
      <c r="M34" s="391">
        <v>117.75</v>
      </c>
      <c r="N34" s="391">
        <v>517.63</v>
      </c>
      <c r="O34" s="392">
        <v>1.3693543299762728E-3</v>
      </c>
    </row>
    <row r="35" spans="1:15" x14ac:dyDescent="0.25">
      <c r="A35" s="181" t="s">
        <v>390</v>
      </c>
      <c r="B35" s="181"/>
      <c r="C35" s="181"/>
      <c r="D35" s="181" t="s">
        <v>391</v>
      </c>
      <c r="E35" s="181"/>
      <c r="F35" s="387"/>
      <c r="G35" s="181"/>
      <c r="H35" s="181"/>
      <c r="I35" s="181"/>
      <c r="J35" s="181"/>
      <c r="K35" s="181"/>
      <c r="L35" s="181"/>
      <c r="M35" s="181"/>
      <c r="N35" s="104">
        <v>3647.3</v>
      </c>
      <c r="O35" s="105">
        <v>9.6486796509523409E-3</v>
      </c>
    </row>
    <row r="36" spans="1:15" x14ac:dyDescent="0.25">
      <c r="A36" s="388" t="s">
        <v>392</v>
      </c>
      <c r="B36" s="389" t="s">
        <v>393</v>
      </c>
      <c r="C36" s="388" t="s">
        <v>325</v>
      </c>
      <c r="D36" s="388" t="s">
        <v>394</v>
      </c>
      <c r="E36" s="390" t="s">
        <v>25</v>
      </c>
      <c r="F36" s="389">
        <v>9</v>
      </c>
      <c r="G36" s="391">
        <v>21.12</v>
      </c>
      <c r="H36" s="391">
        <v>2.14</v>
      </c>
      <c r="I36" s="391">
        <v>6.74</v>
      </c>
      <c r="J36" s="391">
        <v>30</v>
      </c>
      <c r="K36" s="391">
        <v>190.08</v>
      </c>
      <c r="L36" s="391">
        <v>19.260000000000002</v>
      </c>
      <c r="M36" s="391">
        <v>60.66</v>
      </c>
      <c r="N36" s="391">
        <v>270</v>
      </c>
      <c r="O36" s="392">
        <v>7.1426630816141584E-4</v>
      </c>
    </row>
    <row r="37" spans="1:15" ht="25.5" x14ac:dyDescent="0.25">
      <c r="A37" s="388" t="s">
        <v>395</v>
      </c>
      <c r="B37" s="389" t="s">
        <v>396</v>
      </c>
      <c r="C37" s="388" t="s">
        <v>343</v>
      </c>
      <c r="D37" s="388" t="s">
        <v>397</v>
      </c>
      <c r="E37" s="390" t="s">
        <v>327</v>
      </c>
      <c r="F37" s="389">
        <v>48</v>
      </c>
      <c r="G37" s="391">
        <v>10.31</v>
      </c>
      <c r="H37" s="391">
        <v>0.86</v>
      </c>
      <c r="I37" s="391">
        <v>3.06</v>
      </c>
      <c r="J37" s="391">
        <v>14.23</v>
      </c>
      <c r="K37" s="391">
        <v>494.88</v>
      </c>
      <c r="L37" s="391">
        <v>41.28</v>
      </c>
      <c r="M37" s="391">
        <v>146.88</v>
      </c>
      <c r="N37" s="391">
        <v>683.04</v>
      </c>
      <c r="O37" s="392">
        <v>1.806935033802124E-3</v>
      </c>
    </row>
    <row r="38" spans="1:15" ht="25.5" x14ac:dyDescent="0.25">
      <c r="A38" s="388" t="s">
        <v>398</v>
      </c>
      <c r="B38" s="389" t="s">
        <v>399</v>
      </c>
      <c r="C38" s="388" t="s">
        <v>343</v>
      </c>
      <c r="D38" s="388" t="s">
        <v>400</v>
      </c>
      <c r="E38" s="390" t="s">
        <v>327</v>
      </c>
      <c r="F38" s="389">
        <v>90</v>
      </c>
      <c r="G38" s="391">
        <v>7.51</v>
      </c>
      <c r="H38" s="391">
        <v>0.63</v>
      </c>
      <c r="I38" s="391">
        <v>2.23</v>
      </c>
      <c r="J38" s="391">
        <v>10.37</v>
      </c>
      <c r="K38" s="391">
        <v>675.9</v>
      </c>
      <c r="L38" s="391">
        <v>56.7</v>
      </c>
      <c r="M38" s="391">
        <v>200.7</v>
      </c>
      <c r="N38" s="391">
        <v>933.3</v>
      </c>
      <c r="O38" s="392">
        <v>2.4689805385446273E-3</v>
      </c>
    </row>
    <row r="39" spans="1:15" ht="25.5" x14ac:dyDescent="0.25">
      <c r="A39" s="388" t="s">
        <v>401</v>
      </c>
      <c r="B39" s="389" t="s">
        <v>402</v>
      </c>
      <c r="C39" s="388" t="s">
        <v>343</v>
      </c>
      <c r="D39" s="388" t="s">
        <v>403</v>
      </c>
      <c r="E39" s="390" t="s">
        <v>25</v>
      </c>
      <c r="F39" s="389">
        <v>29.76</v>
      </c>
      <c r="G39" s="391">
        <v>1.47</v>
      </c>
      <c r="H39" s="391">
        <v>0.11</v>
      </c>
      <c r="I39" s="391">
        <v>0.45</v>
      </c>
      <c r="J39" s="391">
        <v>2.0299999999999998</v>
      </c>
      <c r="K39" s="391">
        <v>43.74</v>
      </c>
      <c r="L39" s="391">
        <v>3.27</v>
      </c>
      <c r="M39" s="391">
        <v>13.4</v>
      </c>
      <c r="N39" s="391">
        <v>60.41</v>
      </c>
      <c r="O39" s="392">
        <v>1.5981047287418938E-4</v>
      </c>
    </row>
    <row r="40" spans="1:15" x14ac:dyDescent="0.25">
      <c r="A40" s="388" t="s">
        <v>404</v>
      </c>
      <c r="B40" s="389" t="s">
        <v>405</v>
      </c>
      <c r="C40" s="388" t="s">
        <v>325</v>
      </c>
      <c r="D40" s="388" t="s">
        <v>406</v>
      </c>
      <c r="E40" s="390" t="s">
        <v>25</v>
      </c>
      <c r="F40" s="389">
        <v>19.84</v>
      </c>
      <c r="G40" s="391">
        <v>15.91</v>
      </c>
      <c r="H40" s="391">
        <v>1.36</v>
      </c>
      <c r="I40" s="391">
        <v>4.1100000000000003</v>
      </c>
      <c r="J40" s="391">
        <v>21.38</v>
      </c>
      <c r="K40" s="391">
        <v>315.64999999999998</v>
      </c>
      <c r="L40" s="391">
        <v>26.98</v>
      </c>
      <c r="M40" s="391">
        <v>81.540000000000006</v>
      </c>
      <c r="N40" s="391">
        <v>424.17</v>
      </c>
      <c r="O40" s="392">
        <v>1.1221123701215842E-3</v>
      </c>
    </row>
    <row r="41" spans="1:15" ht="25.5" x14ac:dyDescent="0.25">
      <c r="A41" s="388" t="s">
        <v>407</v>
      </c>
      <c r="B41" s="389" t="s">
        <v>408</v>
      </c>
      <c r="C41" s="388" t="s">
        <v>325</v>
      </c>
      <c r="D41" s="388" t="s">
        <v>409</v>
      </c>
      <c r="E41" s="390" t="s">
        <v>327</v>
      </c>
      <c r="F41" s="389">
        <v>6</v>
      </c>
      <c r="G41" s="391">
        <v>70.12</v>
      </c>
      <c r="H41" s="391">
        <v>6.16</v>
      </c>
      <c r="I41" s="391">
        <v>19.77</v>
      </c>
      <c r="J41" s="391">
        <v>96.05</v>
      </c>
      <c r="K41" s="391">
        <v>420.72</v>
      </c>
      <c r="L41" s="391">
        <v>36.96</v>
      </c>
      <c r="M41" s="391">
        <v>118.62</v>
      </c>
      <c r="N41" s="391">
        <v>576.29999999999995</v>
      </c>
      <c r="O41" s="392">
        <v>1.5245617533089775E-3</v>
      </c>
    </row>
    <row r="42" spans="1:15" ht="25.5" x14ac:dyDescent="0.25">
      <c r="A42" s="388" t="s">
        <v>410</v>
      </c>
      <c r="B42" s="389" t="s">
        <v>411</v>
      </c>
      <c r="C42" s="388" t="s">
        <v>325</v>
      </c>
      <c r="D42" s="388" t="s">
        <v>412</v>
      </c>
      <c r="E42" s="390" t="s">
        <v>327</v>
      </c>
      <c r="F42" s="389">
        <v>60</v>
      </c>
      <c r="G42" s="391">
        <v>7.03</v>
      </c>
      <c r="H42" s="391">
        <v>0.62</v>
      </c>
      <c r="I42" s="391">
        <v>1.88</v>
      </c>
      <c r="J42" s="391">
        <v>9.5299999999999994</v>
      </c>
      <c r="K42" s="391">
        <v>421.8</v>
      </c>
      <c r="L42" s="391">
        <v>37.200000000000003</v>
      </c>
      <c r="M42" s="391">
        <v>112.8</v>
      </c>
      <c r="N42" s="391">
        <v>571.79999999999995</v>
      </c>
      <c r="O42" s="392">
        <v>1.5126573148396207E-3</v>
      </c>
    </row>
    <row r="43" spans="1:15" ht="25.5" x14ac:dyDescent="0.25">
      <c r="A43" s="388" t="s">
        <v>413</v>
      </c>
      <c r="B43" s="389" t="s">
        <v>414</v>
      </c>
      <c r="C43" s="388" t="s">
        <v>325</v>
      </c>
      <c r="D43" s="388" t="s">
        <v>415</v>
      </c>
      <c r="E43" s="390" t="s">
        <v>25</v>
      </c>
      <c r="F43" s="389">
        <v>6</v>
      </c>
      <c r="G43" s="391">
        <v>15.91</v>
      </c>
      <c r="H43" s="391">
        <v>1.36</v>
      </c>
      <c r="I43" s="391">
        <v>4.1100000000000003</v>
      </c>
      <c r="J43" s="391">
        <v>21.38</v>
      </c>
      <c r="K43" s="391">
        <v>95.46</v>
      </c>
      <c r="L43" s="391">
        <v>8.16</v>
      </c>
      <c r="M43" s="391">
        <v>24.66</v>
      </c>
      <c r="N43" s="391">
        <v>128.28</v>
      </c>
      <c r="O43" s="392">
        <v>3.3935585929980157E-4</v>
      </c>
    </row>
    <row r="44" spans="1:15" x14ac:dyDescent="0.25">
      <c r="A44" s="181" t="s">
        <v>416</v>
      </c>
      <c r="B44" s="181"/>
      <c r="C44" s="181"/>
      <c r="D44" s="181" t="s">
        <v>40</v>
      </c>
      <c r="E44" s="181"/>
      <c r="F44" s="387"/>
      <c r="G44" s="181"/>
      <c r="H44" s="181"/>
      <c r="I44" s="181"/>
      <c r="J44" s="181"/>
      <c r="K44" s="181"/>
      <c r="L44" s="181"/>
      <c r="M44" s="181"/>
      <c r="N44" s="104">
        <v>0</v>
      </c>
      <c r="O44" s="105">
        <v>0</v>
      </c>
    </row>
    <row r="45" spans="1:15" x14ac:dyDescent="0.25">
      <c r="A45" s="181" t="s">
        <v>417</v>
      </c>
      <c r="B45" s="181"/>
      <c r="C45" s="181"/>
      <c r="D45" s="181" t="s">
        <v>41</v>
      </c>
      <c r="E45" s="181"/>
      <c r="F45" s="387"/>
      <c r="G45" s="181"/>
      <c r="H45" s="181"/>
      <c r="I45" s="181"/>
      <c r="J45" s="181"/>
      <c r="K45" s="181"/>
      <c r="L45" s="181"/>
      <c r="M45" s="181"/>
      <c r="N45" s="104">
        <v>2296.84</v>
      </c>
      <c r="O45" s="105">
        <v>6.0761312119906163E-3</v>
      </c>
    </row>
    <row r="46" spans="1:15" x14ac:dyDescent="0.25">
      <c r="A46" s="181" t="s">
        <v>418</v>
      </c>
      <c r="B46" s="181"/>
      <c r="C46" s="181"/>
      <c r="D46" s="181" t="s">
        <v>419</v>
      </c>
      <c r="E46" s="181"/>
      <c r="F46" s="387"/>
      <c r="G46" s="181"/>
      <c r="H46" s="181"/>
      <c r="I46" s="181"/>
      <c r="J46" s="181"/>
      <c r="K46" s="181"/>
      <c r="L46" s="181"/>
      <c r="M46" s="181"/>
      <c r="N46" s="104">
        <v>2296.84</v>
      </c>
      <c r="O46" s="105">
        <v>6.0761312119906163E-3</v>
      </c>
    </row>
    <row r="47" spans="1:15" ht="25.5" x14ac:dyDescent="0.25">
      <c r="A47" s="388" t="s">
        <v>420</v>
      </c>
      <c r="B47" s="389" t="s">
        <v>421</v>
      </c>
      <c r="C47" s="388" t="s">
        <v>325</v>
      </c>
      <c r="D47" s="388" t="s">
        <v>422</v>
      </c>
      <c r="E47" s="390" t="s">
        <v>349</v>
      </c>
      <c r="F47" s="389">
        <v>4</v>
      </c>
      <c r="G47" s="391">
        <v>0</v>
      </c>
      <c r="H47" s="391">
        <v>574.21</v>
      </c>
      <c r="I47" s="391">
        <v>0</v>
      </c>
      <c r="J47" s="391">
        <v>574.21</v>
      </c>
      <c r="K47" s="391">
        <v>0</v>
      </c>
      <c r="L47" s="391">
        <v>2296.84</v>
      </c>
      <c r="M47" s="391">
        <v>0</v>
      </c>
      <c r="N47" s="391">
        <v>2296.84</v>
      </c>
      <c r="O47" s="392">
        <v>6.0761312119906163E-3</v>
      </c>
    </row>
    <row r="48" spans="1:15" x14ac:dyDescent="0.25">
      <c r="A48" s="181" t="s">
        <v>423</v>
      </c>
      <c r="B48" s="181"/>
      <c r="C48" s="181"/>
      <c r="D48" s="181" t="s">
        <v>27</v>
      </c>
      <c r="E48" s="181"/>
      <c r="F48" s="387"/>
      <c r="G48" s="181"/>
      <c r="H48" s="181"/>
      <c r="I48" s="181"/>
      <c r="J48" s="181"/>
      <c r="K48" s="181"/>
      <c r="L48" s="181"/>
      <c r="M48" s="181"/>
      <c r="N48" s="104">
        <v>512.23</v>
      </c>
      <c r="O48" s="105">
        <v>1.3550690038130445E-3</v>
      </c>
    </row>
    <row r="49" spans="1:15" x14ac:dyDescent="0.25">
      <c r="A49" s="181" t="s">
        <v>424</v>
      </c>
      <c r="B49" s="181"/>
      <c r="C49" s="181"/>
      <c r="D49" s="181" t="s">
        <v>425</v>
      </c>
      <c r="E49" s="181"/>
      <c r="F49" s="387"/>
      <c r="G49" s="181"/>
      <c r="H49" s="181"/>
      <c r="I49" s="181"/>
      <c r="J49" s="181"/>
      <c r="K49" s="181"/>
      <c r="L49" s="181"/>
      <c r="M49" s="181"/>
      <c r="N49" s="104">
        <v>512.23</v>
      </c>
      <c r="O49" s="105">
        <v>1.3550690038130445E-3</v>
      </c>
    </row>
    <row r="50" spans="1:15" ht="25.5" x14ac:dyDescent="0.25">
      <c r="A50" s="388" t="s">
        <v>426</v>
      </c>
      <c r="B50" s="389" t="s">
        <v>427</v>
      </c>
      <c r="C50" s="388" t="s">
        <v>325</v>
      </c>
      <c r="D50" s="388" t="s">
        <v>428</v>
      </c>
      <c r="E50" s="390" t="s">
        <v>194</v>
      </c>
      <c r="F50" s="389">
        <v>2.88</v>
      </c>
      <c r="G50" s="391">
        <v>49.36</v>
      </c>
      <c r="H50" s="391">
        <v>5.0999999999999996</v>
      </c>
      <c r="I50" s="391">
        <v>123.4</v>
      </c>
      <c r="J50" s="391">
        <v>177.86</v>
      </c>
      <c r="K50" s="391">
        <v>142.15</v>
      </c>
      <c r="L50" s="391">
        <v>14.68</v>
      </c>
      <c r="M50" s="391">
        <v>355.4</v>
      </c>
      <c r="N50" s="391">
        <v>512.23</v>
      </c>
      <c r="O50" s="392">
        <v>1.3550690038130445E-3</v>
      </c>
    </row>
    <row r="51" spans="1:15" x14ac:dyDescent="0.25">
      <c r="A51" s="181" t="s">
        <v>429</v>
      </c>
      <c r="B51" s="181"/>
      <c r="C51" s="181"/>
      <c r="D51" s="181" t="s">
        <v>42</v>
      </c>
      <c r="E51" s="181"/>
      <c r="F51" s="387"/>
      <c r="G51" s="181"/>
      <c r="H51" s="181"/>
      <c r="I51" s="181"/>
      <c r="J51" s="181"/>
      <c r="K51" s="181"/>
      <c r="L51" s="181"/>
      <c r="M51" s="181"/>
      <c r="N51" s="104">
        <v>2878.26</v>
      </c>
      <c r="O51" s="105">
        <v>7.6142375708469507E-3</v>
      </c>
    </row>
    <row r="52" spans="1:15" x14ac:dyDescent="0.25">
      <c r="A52" s="181" t="s">
        <v>430</v>
      </c>
      <c r="B52" s="181"/>
      <c r="C52" s="181"/>
      <c r="D52" s="181" t="s">
        <v>431</v>
      </c>
      <c r="E52" s="181"/>
      <c r="F52" s="387"/>
      <c r="G52" s="181"/>
      <c r="H52" s="181"/>
      <c r="I52" s="181"/>
      <c r="J52" s="181"/>
      <c r="K52" s="181"/>
      <c r="L52" s="181"/>
      <c r="M52" s="181"/>
      <c r="N52" s="104">
        <v>2878.26</v>
      </c>
      <c r="O52" s="105">
        <v>7.6142375708469507E-3</v>
      </c>
    </row>
    <row r="53" spans="1:15" ht="63.75" x14ac:dyDescent="0.25">
      <c r="A53" s="388" t="s">
        <v>432</v>
      </c>
      <c r="B53" s="389" t="s">
        <v>433</v>
      </c>
      <c r="C53" s="388" t="s">
        <v>325</v>
      </c>
      <c r="D53" s="388" t="s">
        <v>434</v>
      </c>
      <c r="E53" s="390" t="s">
        <v>327</v>
      </c>
      <c r="F53" s="389">
        <v>2</v>
      </c>
      <c r="G53" s="391">
        <v>519.57000000000005</v>
      </c>
      <c r="H53" s="391">
        <v>52.09</v>
      </c>
      <c r="I53" s="391">
        <v>867.47</v>
      </c>
      <c r="J53" s="391">
        <v>1439.13</v>
      </c>
      <c r="K53" s="391">
        <v>1039.1400000000001</v>
      </c>
      <c r="L53" s="391">
        <v>104.18</v>
      </c>
      <c r="M53" s="391">
        <v>1734.94</v>
      </c>
      <c r="N53" s="391">
        <v>2878.26</v>
      </c>
      <c r="O53" s="392">
        <v>7.6142375708469507E-3</v>
      </c>
    </row>
    <row r="54" spans="1:15" x14ac:dyDescent="0.25">
      <c r="A54" s="181" t="s">
        <v>435</v>
      </c>
      <c r="B54" s="181"/>
      <c r="C54" s="181"/>
      <c r="D54" s="181" t="s">
        <v>43</v>
      </c>
      <c r="E54" s="181"/>
      <c r="F54" s="387"/>
      <c r="G54" s="181"/>
      <c r="H54" s="181"/>
      <c r="I54" s="181"/>
      <c r="J54" s="181"/>
      <c r="K54" s="181"/>
      <c r="L54" s="181"/>
      <c r="M54" s="181"/>
      <c r="N54" s="104">
        <v>0</v>
      </c>
      <c r="O54" s="105">
        <v>0</v>
      </c>
    </row>
    <row r="55" spans="1:15" x14ac:dyDescent="0.25">
      <c r="A55" s="181" t="s">
        <v>436</v>
      </c>
      <c r="B55" s="181"/>
      <c r="C55" s="181"/>
      <c r="D55" s="181" t="s">
        <v>44</v>
      </c>
      <c r="E55" s="181"/>
      <c r="F55" s="387"/>
      <c r="G55" s="181"/>
      <c r="H55" s="181"/>
      <c r="I55" s="181"/>
      <c r="J55" s="181"/>
      <c r="K55" s="181"/>
      <c r="L55" s="181"/>
      <c r="M55" s="181"/>
      <c r="N55" s="104">
        <v>0</v>
      </c>
      <c r="O55" s="105">
        <v>0</v>
      </c>
    </row>
    <row r="56" spans="1:15" x14ac:dyDescent="0.25">
      <c r="A56" s="181" t="s">
        <v>437</v>
      </c>
      <c r="B56" s="181"/>
      <c r="C56" s="181"/>
      <c r="D56" s="181" t="s">
        <v>45</v>
      </c>
      <c r="E56" s="181"/>
      <c r="F56" s="387"/>
      <c r="G56" s="181"/>
      <c r="H56" s="181"/>
      <c r="I56" s="181"/>
      <c r="J56" s="181"/>
      <c r="K56" s="181"/>
      <c r="L56" s="181"/>
      <c r="M56" s="181"/>
      <c r="N56" s="104">
        <v>0</v>
      </c>
      <c r="O56" s="105">
        <v>0</v>
      </c>
    </row>
    <row r="57" spans="1:15" x14ac:dyDescent="0.25">
      <c r="A57" s="181" t="s">
        <v>438</v>
      </c>
      <c r="B57" s="181"/>
      <c r="C57" s="181"/>
      <c r="D57" s="181" t="s">
        <v>46</v>
      </c>
      <c r="E57" s="181"/>
      <c r="F57" s="387"/>
      <c r="G57" s="181"/>
      <c r="H57" s="181"/>
      <c r="I57" s="181"/>
      <c r="J57" s="181"/>
      <c r="K57" s="181"/>
      <c r="L57" s="181"/>
      <c r="M57" s="181"/>
      <c r="N57" s="104">
        <v>0</v>
      </c>
      <c r="O57" s="105">
        <v>0</v>
      </c>
    </row>
    <row r="58" spans="1:15" x14ac:dyDescent="0.25">
      <c r="A58" s="181" t="s">
        <v>439</v>
      </c>
      <c r="B58" s="181"/>
      <c r="C58" s="181"/>
      <c r="D58" s="181" t="s">
        <v>47</v>
      </c>
      <c r="E58" s="181"/>
      <c r="F58" s="387"/>
      <c r="G58" s="181"/>
      <c r="H58" s="181"/>
      <c r="I58" s="181"/>
      <c r="J58" s="181"/>
      <c r="K58" s="181"/>
      <c r="L58" s="181"/>
      <c r="M58" s="181"/>
      <c r="N58" s="104">
        <v>0</v>
      </c>
      <c r="O58" s="105">
        <v>0</v>
      </c>
    </row>
    <row r="59" spans="1:15" x14ac:dyDescent="0.25">
      <c r="A59" s="181" t="s">
        <v>440</v>
      </c>
      <c r="B59" s="181"/>
      <c r="C59" s="181"/>
      <c r="D59" s="181" t="s">
        <v>48</v>
      </c>
      <c r="E59" s="181"/>
      <c r="F59" s="387"/>
      <c r="G59" s="181"/>
      <c r="H59" s="181"/>
      <c r="I59" s="181"/>
      <c r="J59" s="181"/>
      <c r="K59" s="181"/>
      <c r="L59" s="181"/>
      <c r="M59" s="181"/>
      <c r="N59" s="104">
        <v>0</v>
      </c>
      <c r="O59" s="105">
        <v>0</v>
      </c>
    </row>
    <row r="60" spans="1:15" x14ac:dyDescent="0.25">
      <c r="A60" s="181" t="s">
        <v>441</v>
      </c>
      <c r="B60" s="181"/>
      <c r="C60" s="181"/>
      <c r="D60" s="181" t="s">
        <v>49</v>
      </c>
      <c r="E60" s="181"/>
      <c r="F60" s="387"/>
      <c r="G60" s="181"/>
      <c r="H60" s="181"/>
      <c r="I60" s="181"/>
      <c r="J60" s="181"/>
      <c r="K60" s="181"/>
      <c r="L60" s="181"/>
      <c r="M60" s="181"/>
      <c r="N60" s="104">
        <v>120186.96</v>
      </c>
      <c r="O60" s="105">
        <v>0.31794628225312505</v>
      </c>
    </row>
    <row r="61" spans="1:15" x14ac:dyDescent="0.25">
      <c r="A61" s="181" t="s">
        <v>442</v>
      </c>
      <c r="B61" s="181"/>
      <c r="C61" s="181"/>
      <c r="D61" s="181" t="s">
        <v>443</v>
      </c>
      <c r="E61" s="181"/>
      <c r="F61" s="387"/>
      <c r="G61" s="181"/>
      <c r="H61" s="181"/>
      <c r="I61" s="181"/>
      <c r="J61" s="181"/>
      <c r="K61" s="181"/>
      <c r="L61" s="181"/>
      <c r="M61" s="181"/>
      <c r="N61" s="104">
        <v>29637.23</v>
      </c>
      <c r="O61" s="105">
        <v>7.8403240208262073E-2</v>
      </c>
    </row>
    <row r="62" spans="1:15" ht="38.25" x14ac:dyDescent="0.25">
      <c r="A62" s="388" t="s">
        <v>444</v>
      </c>
      <c r="B62" s="389" t="s">
        <v>445</v>
      </c>
      <c r="C62" s="388" t="s">
        <v>343</v>
      </c>
      <c r="D62" s="388" t="s">
        <v>446</v>
      </c>
      <c r="E62" s="390" t="s">
        <v>327</v>
      </c>
      <c r="F62" s="389">
        <v>12</v>
      </c>
      <c r="G62" s="391">
        <v>18.3</v>
      </c>
      <c r="H62" s="391">
        <v>1.3</v>
      </c>
      <c r="I62" s="391">
        <v>305.94</v>
      </c>
      <c r="J62" s="391">
        <v>325.54000000000002</v>
      </c>
      <c r="K62" s="391">
        <v>219.6</v>
      </c>
      <c r="L62" s="391">
        <v>15.6</v>
      </c>
      <c r="M62" s="391">
        <v>3671.28</v>
      </c>
      <c r="N62" s="391">
        <v>3906.48</v>
      </c>
      <c r="O62" s="392">
        <v>1.0334322398171881E-2</v>
      </c>
    </row>
    <row r="63" spans="1:15" ht="25.5" x14ac:dyDescent="0.25">
      <c r="A63" s="388" t="s">
        <v>447</v>
      </c>
      <c r="B63" s="389" t="s">
        <v>448</v>
      </c>
      <c r="C63" s="388" t="s">
        <v>343</v>
      </c>
      <c r="D63" s="388" t="s">
        <v>449</v>
      </c>
      <c r="E63" s="390" t="s">
        <v>327</v>
      </c>
      <c r="F63" s="389">
        <v>12</v>
      </c>
      <c r="G63" s="391">
        <v>4.6100000000000003</v>
      </c>
      <c r="H63" s="391">
        <v>0.28000000000000003</v>
      </c>
      <c r="I63" s="391">
        <v>40.200000000000003</v>
      </c>
      <c r="J63" s="391">
        <v>45.09</v>
      </c>
      <c r="K63" s="391">
        <v>55.32</v>
      </c>
      <c r="L63" s="391">
        <v>3.36</v>
      </c>
      <c r="M63" s="391">
        <v>482.4</v>
      </c>
      <c r="N63" s="391">
        <v>541.08000000000004</v>
      </c>
      <c r="O63" s="392">
        <v>1.4313896815554773E-3</v>
      </c>
    </row>
    <row r="64" spans="1:15" ht="25.5" x14ac:dyDescent="0.25">
      <c r="A64" s="388" t="s">
        <v>450</v>
      </c>
      <c r="B64" s="389" t="s">
        <v>287</v>
      </c>
      <c r="C64" s="388" t="s">
        <v>325</v>
      </c>
      <c r="D64" s="388" t="s">
        <v>451</v>
      </c>
      <c r="E64" s="390" t="s">
        <v>327</v>
      </c>
      <c r="F64" s="389">
        <v>12</v>
      </c>
      <c r="G64" s="391">
        <v>16.510000000000002</v>
      </c>
      <c r="H64" s="391">
        <v>1.45</v>
      </c>
      <c r="I64" s="391">
        <v>294.37</v>
      </c>
      <c r="J64" s="391">
        <v>312.33</v>
      </c>
      <c r="K64" s="391">
        <v>198.12</v>
      </c>
      <c r="L64" s="391">
        <v>17.399999999999999</v>
      </c>
      <c r="M64" s="391">
        <v>3532.44</v>
      </c>
      <c r="N64" s="391">
        <v>3747.96</v>
      </c>
      <c r="O64" s="392">
        <v>9.9149687123580004E-3</v>
      </c>
    </row>
    <row r="65" spans="1:15" ht="25.5" x14ac:dyDescent="0.25">
      <c r="A65" s="388" t="s">
        <v>452</v>
      </c>
      <c r="B65" s="389" t="s">
        <v>453</v>
      </c>
      <c r="C65" s="388" t="s">
        <v>325</v>
      </c>
      <c r="D65" s="388" t="s">
        <v>454</v>
      </c>
      <c r="E65" s="390" t="s">
        <v>327</v>
      </c>
      <c r="F65" s="389">
        <v>12</v>
      </c>
      <c r="G65" s="391">
        <v>9.5</v>
      </c>
      <c r="H65" s="391">
        <v>0.6</v>
      </c>
      <c r="I65" s="391">
        <v>78.260000000000005</v>
      </c>
      <c r="J65" s="391">
        <v>88.36</v>
      </c>
      <c r="K65" s="391">
        <v>114</v>
      </c>
      <c r="L65" s="391">
        <v>7.2</v>
      </c>
      <c r="M65" s="391">
        <v>939.12</v>
      </c>
      <c r="N65" s="391">
        <v>1060.32</v>
      </c>
      <c r="O65" s="392">
        <v>2.805003155073009E-3</v>
      </c>
    </row>
    <row r="66" spans="1:15" ht="25.5" x14ac:dyDescent="0.25">
      <c r="A66" s="388" t="s">
        <v>455</v>
      </c>
      <c r="B66" s="389" t="s">
        <v>288</v>
      </c>
      <c r="C66" s="388" t="s">
        <v>325</v>
      </c>
      <c r="D66" s="388" t="s">
        <v>456</v>
      </c>
      <c r="E66" s="390" t="s">
        <v>327</v>
      </c>
      <c r="F66" s="389">
        <v>12</v>
      </c>
      <c r="G66" s="391">
        <v>9.5</v>
      </c>
      <c r="H66" s="391">
        <v>0.6</v>
      </c>
      <c r="I66" s="391">
        <v>68.61</v>
      </c>
      <c r="J66" s="391">
        <v>78.709999999999994</v>
      </c>
      <c r="K66" s="391">
        <v>114</v>
      </c>
      <c r="L66" s="391">
        <v>7.2</v>
      </c>
      <c r="M66" s="391">
        <v>823.32</v>
      </c>
      <c r="N66" s="391">
        <v>944.52</v>
      </c>
      <c r="O66" s="392">
        <v>2.4986622717948909E-3</v>
      </c>
    </row>
    <row r="67" spans="1:15" ht="25.5" x14ac:dyDescent="0.25">
      <c r="A67" s="388" t="s">
        <v>457</v>
      </c>
      <c r="B67" s="389" t="s">
        <v>458</v>
      </c>
      <c r="C67" s="388" t="s">
        <v>343</v>
      </c>
      <c r="D67" s="388" t="s">
        <v>459</v>
      </c>
      <c r="E67" s="390" t="s">
        <v>327</v>
      </c>
      <c r="F67" s="389">
        <v>6</v>
      </c>
      <c r="G67" s="391">
        <v>55.89</v>
      </c>
      <c r="H67" s="391">
        <v>3.65</v>
      </c>
      <c r="I67" s="391">
        <v>712.52</v>
      </c>
      <c r="J67" s="391">
        <v>772.06</v>
      </c>
      <c r="K67" s="391">
        <v>335.34</v>
      </c>
      <c r="L67" s="391">
        <v>21.9</v>
      </c>
      <c r="M67" s="391">
        <v>4275.12</v>
      </c>
      <c r="N67" s="391">
        <v>4632.3599999999997</v>
      </c>
      <c r="O67" s="392">
        <v>1.2254587686202282E-2</v>
      </c>
    </row>
    <row r="68" spans="1:15" ht="25.5" x14ac:dyDescent="0.25">
      <c r="A68" s="388" t="s">
        <v>460</v>
      </c>
      <c r="B68" s="389" t="s">
        <v>461</v>
      </c>
      <c r="C68" s="388" t="s">
        <v>343</v>
      </c>
      <c r="D68" s="388" t="s">
        <v>462</v>
      </c>
      <c r="E68" s="390" t="s">
        <v>327</v>
      </c>
      <c r="F68" s="389">
        <v>6</v>
      </c>
      <c r="G68" s="391">
        <v>3.49</v>
      </c>
      <c r="H68" s="391">
        <v>0.21</v>
      </c>
      <c r="I68" s="391">
        <v>71.040000000000006</v>
      </c>
      <c r="J68" s="391">
        <v>74.739999999999995</v>
      </c>
      <c r="K68" s="391">
        <v>20.94</v>
      </c>
      <c r="L68" s="391">
        <v>1.26</v>
      </c>
      <c r="M68" s="391">
        <v>426.24</v>
      </c>
      <c r="N68" s="391">
        <v>448.44</v>
      </c>
      <c r="O68" s="392">
        <v>1.1863169749329826E-3</v>
      </c>
    </row>
    <row r="69" spans="1:15" ht="25.5" x14ac:dyDescent="0.25">
      <c r="A69" s="388" t="s">
        <v>463</v>
      </c>
      <c r="B69" s="389" t="s">
        <v>464</v>
      </c>
      <c r="C69" s="388" t="s">
        <v>343</v>
      </c>
      <c r="D69" s="388" t="s">
        <v>465</v>
      </c>
      <c r="E69" s="390" t="s">
        <v>327</v>
      </c>
      <c r="F69" s="389">
        <v>6</v>
      </c>
      <c r="G69" s="391">
        <v>4.58</v>
      </c>
      <c r="H69" s="391">
        <v>0.28000000000000003</v>
      </c>
      <c r="I69" s="391">
        <v>42.95</v>
      </c>
      <c r="J69" s="391">
        <v>47.81</v>
      </c>
      <c r="K69" s="391">
        <v>27.48</v>
      </c>
      <c r="L69" s="391">
        <v>1.68</v>
      </c>
      <c r="M69" s="391">
        <v>257.7</v>
      </c>
      <c r="N69" s="391">
        <v>286.86</v>
      </c>
      <c r="O69" s="392">
        <v>7.5886827095993981E-4</v>
      </c>
    </row>
    <row r="70" spans="1:15" ht="25.5" x14ac:dyDescent="0.25">
      <c r="A70" s="388" t="s">
        <v>466</v>
      </c>
      <c r="B70" s="389" t="s">
        <v>467</v>
      </c>
      <c r="C70" s="388" t="s">
        <v>325</v>
      </c>
      <c r="D70" s="388" t="s">
        <v>468</v>
      </c>
      <c r="E70" s="390" t="s">
        <v>327</v>
      </c>
      <c r="F70" s="389">
        <v>12</v>
      </c>
      <c r="G70" s="391">
        <v>2.88</v>
      </c>
      <c r="H70" s="391">
        <v>0.17</v>
      </c>
      <c r="I70" s="391">
        <v>264.5</v>
      </c>
      <c r="J70" s="391">
        <v>267.55</v>
      </c>
      <c r="K70" s="391">
        <v>34.56</v>
      </c>
      <c r="L70" s="391">
        <v>2.04</v>
      </c>
      <c r="M70" s="391">
        <v>3174</v>
      </c>
      <c r="N70" s="391">
        <v>3210.6</v>
      </c>
      <c r="O70" s="392">
        <v>8.493420033270525E-3</v>
      </c>
    </row>
    <row r="71" spans="1:15" ht="25.5" x14ac:dyDescent="0.25">
      <c r="A71" s="388" t="s">
        <v>469</v>
      </c>
      <c r="B71" s="389" t="s">
        <v>470</v>
      </c>
      <c r="C71" s="388" t="s">
        <v>325</v>
      </c>
      <c r="D71" s="388" t="s">
        <v>471</v>
      </c>
      <c r="E71" s="390" t="s">
        <v>327</v>
      </c>
      <c r="F71" s="389">
        <v>12</v>
      </c>
      <c r="G71" s="391">
        <v>10.36</v>
      </c>
      <c r="H71" s="391">
        <v>0.64</v>
      </c>
      <c r="I71" s="391">
        <v>83.82</v>
      </c>
      <c r="J71" s="391">
        <v>94.82</v>
      </c>
      <c r="K71" s="391">
        <v>124.32</v>
      </c>
      <c r="L71" s="391">
        <v>7.68</v>
      </c>
      <c r="M71" s="391">
        <v>1005.84</v>
      </c>
      <c r="N71" s="391">
        <v>1137.8399999999999</v>
      </c>
      <c r="O71" s="392">
        <v>3.0100769484384645E-3</v>
      </c>
    </row>
    <row r="72" spans="1:15" ht="25.5" x14ac:dyDescent="0.25">
      <c r="A72" s="388" t="s">
        <v>472</v>
      </c>
      <c r="B72" s="389" t="s">
        <v>473</v>
      </c>
      <c r="C72" s="388" t="s">
        <v>325</v>
      </c>
      <c r="D72" s="388" t="s">
        <v>474</v>
      </c>
      <c r="E72" s="390" t="s">
        <v>25</v>
      </c>
      <c r="F72" s="389">
        <v>6.37</v>
      </c>
      <c r="G72" s="391">
        <v>58.73</v>
      </c>
      <c r="H72" s="391">
        <v>4.8</v>
      </c>
      <c r="I72" s="391">
        <v>699.92</v>
      </c>
      <c r="J72" s="391">
        <v>763.45</v>
      </c>
      <c r="K72" s="391">
        <v>374.11</v>
      </c>
      <c r="L72" s="391">
        <v>30.57</v>
      </c>
      <c r="M72" s="391">
        <v>4458.49</v>
      </c>
      <c r="N72" s="391">
        <v>4863.17</v>
      </c>
      <c r="O72" s="392">
        <v>1.2865179562449454E-2</v>
      </c>
    </row>
    <row r="73" spans="1:15" ht="25.5" x14ac:dyDescent="0.25">
      <c r="A73" s="388" t="s">
        <v>475</v>
      </c>
      <c r="B73" s="389" t="s">
        <v>476</v>
      </c>
      <c r="C73" s="388" t="s">
        <v>343</v>
      </c>
      <c r="D73" s="388" t="s">
        <v>477</v>
      </c>
      <c r="E73" s="390" t="s">
        <v>327</v>
      </c>
      <c r="F73" s="389">
        <v>12</v>
      </c>
      <c r="G73" s="391">
        <v>29.34</v>
      </c>
      <c r="H73" s="391">
        <v>1.97</v>
      </c>
      <c r="I73" s="391">
        <v>303.02999999999997</v>
      </c>
      <c r="J73" s="391">
        <v>334.34</v>
      </c>
      <c r="K73" s="391">
        <v>352.08</v>
      </c>
      <c r="L73" s="391">
        <v>23.64</v>
      </c>
      <c r="M73" s="391">
        <v>3636.36</v>
      </c>
      <c r="N73" s="391">
        <v>4012.08</v>
      </c>
      <c r="O73" s="392">
        <v>1.0613679887586124E-2</v>
      </c>
    </row>
    <row r="74" spans="1:15" ht="25.5" x14ac:dyDescent="0.25">
      <c r="A74" s="388" t="s">
        <v>478</v>
      </c>
      <c r="B74" s="389" t="s">
        <v>479</v>
      </c>
      <c r="C74" s="388" t="s">
        <v>325</v>
      </c>
      <c r="D74" s="388" t="s">
        <v>480</v>
      </c>
      <c r="E74" s="390" t="s">
        <v>327</v>
      </c>
      <c r="F74" s="389">
        <v>12</v>
      </c>
      <c r="G74" s="391">
        <v>9.5</v>
      </c>
      <c r="H74" s="391">
        <v>0.6</v>
      </c>
      <c r="I74" s="391">
        <v>60.36</v>
      </c>
      <c r="J74" s="391">
        <v>70.459999999999994</v>
      </c>
      <c r="K74" s="391">
        <v>114</v>
      </c>
      <c r="L74" s="391">
        <v>7.2</v>
      </c>
      <c r="M74" s="391">
        <v>724.32</v>
      </c>
      <c r="N74" s="391">
        <v>845.52</v>
      </c>
      <c r="O74" s="392">
        <v>2.2367646254690381E-3</v>
      </c>
    </row>
    <row r="75" spans="1:15" x14ac:dyDescent="0.25">
      <c r="A75" s="181" t="s">
        <v>481</v>
      </c>
      <c r="B75" s="181"/>
      <c r="C75" s="181"/>
      <c r="D75" s="181" t="s">
        <v>482</v>
      </c>
      <c r="E75" s="181"/>
      <c r="F75" s="387"/>
      <c r="G75" s="181"/>
      <c r="H75" s="181"/>
      <c r="I75" s="181"/>
      <c r="J75" s="181"/>
      <c r="K75" s="181"/>
      <c r="L75" s="181"/>
      <c r="M75" s="181"/>
      <c r="N75" s="104">
        <v>14411.5</v>
      </c>
      <c r="O75" s="105">
        <v>3.8124625555808311E-2</v>
      </c>
    </row>
    <row r="76" spans="1:15" ht="38.25" x14ac:dyDescent="0.25">
      <c r="A76" s="388" t="s">
        <v>483</v>
      </c>
      <c r="B76" s="389" t="s">
        <v>484</v>
      </c>
      <c r="C76" s="388" t="s">
        <v>343</v>
      </c>
      <c r="D76" s="388" t="s">
        <v>485</v>
      </c>
      <c r="E76" s="390" t="s">
        <v>327</v>
      </c>
      <c r="F76" s="389">
        <v>19</v>
      </c>
      <c r="G76" s="391">
        <v>17.3</v>
      </c>
      <c r="H76" s="391">
        <v>1.06</v>
      </c>
      <c r="I76" s="391">
        <v>33.54</v>
      </c>
      <c r="J76" s="391">
        <v>51.9</v>
      </c>
      <c r="K76" s="391">
        <v>328.7</v>
      </c>
      <c r="L76" s="391">
        <v>20.14</v>
      </c>
      <c r="M76" s="391">
        <v>637.26</v>
      </c>
      <c r="N76" s="391">
        <v>986.1</v>
      </c>
      <c r="O76" s="392">
        <v>2.6086592832517486E-3</v>
      </c>
    </row>
    <row r="77" spans="1:15" ht="25.5" x14ac:dyDescent="0.25">
      <c r="A77" s="388" t="s">
        <v>486</v>
      </c>
      <c r="B77" s="389" t="s">
        <v>487</v>
      </c>
      <c r="C77" s="388" t="s">
        <v>325</v>
      </c>
      <c r="D77" s="388" t="s">
        <v>488</v>
      </c>
      <c r="E77" s="390" t="s">
        <v>327</v>
      </c>
      <c r="F77" s="389">
        <v>6</v>
      </c>
      <c r="G77" s="391">
        <v>16.489999999999998</v>
      </c>
      <c r="H77" s="391">
        <v>1</v>
      </c>
      <c r="I77" s="391">
        <v>54.1</v>
      </c>
      <c r="J77" s="391">
        <v>71.59</v>
      </c>
      <c r="K77" s="391">
        <v>98.94</v>
      </c>
      <c r="L77" s="391">
        <v>6</v>
      </c>
      <c r="M77" s="391">
        <v>324.60000000000002</v>
      </c>
      <c r="N77" s="391">
        <v>429.54</v>
      </c>
      <c r="O77" s="392">
        <v>1.1363183333616836E-3</v>
      </c>
    </row>
    <row r="78" spans="1:15" ht="25.5" x14ac:dyDescent="0.25">
      <c r="A78" s="388" t="s">
        <v>489</v>
      </c>
      <c r="B78" s="389" t="s">
        <v>490</v>
      </c>
      <c r="C78" s="388" t="s">
        <v>343</v>
      </c>
      <c r="D78" s="388" t="s">
        <v>491</v>
      </c>
      <c r="E78" s="390" t="s">
        <v>327</v>
      </c>
      <c r="F78" s="389">
        <v>13</v>
      </c>
      <c r="G78" s="391">
        <v>2.5299999999999998</v>
      </c>
      <c r="H78" s="391">
        <v>0.15</v>
      </c>
      <c r="I78" s="391">
        <v>10.29</v>
      </c>
      <c r="J78" s="391">
        <v>12.97</v>
      </c>
      <c r="K78" s="391">
        <v>32.89</v>
      </c>
      <c r="L78" s="391">
        <v>1.95</v>
      </c>
      <c r="M78" s="391">
        <v>133.77000000000001</v>
      </c>
      <c r="N78" s="391">
        <v>168.61</v>
      </c>
      <c r="O78" s="392">
        <v>4.4604608229294933E-4</v>
      </c>
    </row>
    <row r="79" spans="1:15" ht="25.5" x14ac:dyDescent="0.25">
      <c r="A79" s="388" t="s">
        <v>492</v>
      </c>
      <c r="B79" s="389" t="s">
        <v>493</v>
      </c>
      <c r="C79" s="388" t="s">
        <v>325</v>
      </c>
      <c r="D79" s="388" t="s">
        <v>494</v>
      </c>
      <c r="E79" s="390" t="s">
        <v>327</v>
      </c>
      <c r="F79" s="389">
        <v>1</v>
      </c>
      <c r="G79" s="391">
        <v>4.07</v>
      </c>
      <c r="H79" s="391">
        <v>0.25</v>
      </c>
      <c r="I79" s="391">
        <v>18.62</v>
      </c>
      <c r="J79" s="391">
        <v>22.94</v>
      </c>
      <c r="K79" s="391">
        <v>4.07</v>
      </c>
      <c r="L79" s="391">
        <v>0.25</v>
      </c>
      <c r="M79" s="391">
        <v>18.62</v>
      </c>
      <c r="N79" s="391">
        <v>22.94</v>
      </c>
      <c r="O79" s="392">
        <v>6.0686181886010662E-5</v>
      </c>
    </row>
    <row r="80" spans="1:15" ht="25.5" x14ac:dyDescent="0.25">
      <c r="A80" s="388" t="s">
        <v>495</v>
      </c>
      <c r="B80" s="389" t="s">
        <v>496</v>
      </c>
      <c r="C80" s="388" t="s">
        <v>343</v>
      </c>
      <c r="D80" s="388" t="s">
        <v>497</v>
      </c>
      <c r="E80" s="390" t="s">
        <v>327</v>
      </c>
      <c r="F80" s="389">
        <v>14</v>
      </c>
      <c r="G80" s="391">
        <v>3.7</v>
      </c>
      <c r="H80" s="391">
        <v>0.23</v>
      </c>
      <c r="I80" s="391">
        <v>6.67</v>
      </c>
      <c r="J80" s="391">
        <v>10.6</v>
      </c>
      <c r="K80" s="391">
        <v>51.8</v>
      </c>
      <c r="L80" s="391">
        <v>3.22</v>
      </c>
      <c r="M80" s="391">
        <v>93.38</v>
      </c>
      <c r="N80" s="391">
        <v>148.4</v>
      </c>
      <c r="O80" s="392">
        <v>3.9258192641168188E-4</v>
      </c>
    </row>
    <row r="81" spans="1:15" ht="25.5" x14ac:dyDescent="0.25">
      <c r="A81" s="388" t="s">
        <v>498</v>
      </c>
      <c r="B81" s="389" t="s">
        <v>499</v>
      </c>
      <c r="C81" s="388" t="s">
        <v>343</v>
      </c>
      <c r="D81" s="388" t="s">
        <v>500</v>
      </c>
      <c r="E81" s="390" t="s">
        <v>327</v>
      </c>
      <c r="F81" s="389">
        <v>1</v>
      </c>
      <c r="G81" s="391">
        <v>5.23</v>
      </c>
      <c r="H81" s="391">
        <v>0.33</v>
      </c>
      <c r="I81" s="391">
        <v>87.27</v>
      </c>
      <c r="J81" s="391">
        <v>92.83</v>
      </c>
      <c r="K81" s="391">
        <v>5.23</v>
      </c>
      <c r="L81" s="391">
        <v>0.33</v>
      </c>
      <c r="M81" s="391">
        <v>87.27</v>
      </c>
      <c r="N81" s="391">
        <v>92.83</v>
      </c>
      <c r="O81" s="392">
        <v>2.4557533846897864E-4</v>
      </c>
    </row>
    <row r="82" spans="1:15" ht="38.25" x14ac:dyDescent="0.25">
      <c r="A82" s="388" t="s">
        <v>501</v>
      </c>
      <c r="B82" s="389" t="s">
        <v>502</v>
      </c>
      <c r="C82" s="388" t="s">
        <v>343</v>
      </c>
      <c r="D82" s="388" t="s">
        <v>503</v>
      </c>
      <c r="E82" s="390" t="s">
        <v>327</v>
      </c>
      <c r="F82" s="389">
        <v>6</v>
      </c>
      <c r="G82" s="391">
        <v>1.55</v>
      </c>
      <c r="H82" s="391">
        <v>0.08</v>
      </c>
      <c r="I82" s="391">
        <v>10.119999999999999</v>
      </c>
      <c r="J82" s="391">
        <v>11.75</v>
      </c>
      <c r="K82" s="391">
        <v>9.3000000000000007</v>
      </c>
      <c r="L82" s="391">
        <v>0.48</v>
      </c>
      <c r="M82" s="391">
        <v>60.72</v>
      </c>
      <c r="N82" s="391">
        <v>70.5</v>
      </c>
      <c r="O82" s="392">
        <v>1.8650286935325858E-4</v>
      </c>
    </row>
    <row r="83" spans="1:15" ht="38.25" x14ac:dyDescent="0.25">
      <c r="A83" s="388" t="s">
        <v>504</v>
      </c>
      <c r="B83" s="389" t="s">
        <v>505</v>
      </c>
      <c r="C83" s="388" t="s">
        <v>343</v>
      </c>
      <c r="D83" s="388" t="s">
        <v>506</v>
      </c>
      <c r="E83" s="390" t="s">
        <v>327</v>
      </c>
      <c r="F83" s="389">
        <v>13</v>
      </c>
      <c r="G83" s="391">
        <v>9.42</v>
      </c>
      <c r="H83" s="391">
        <v>0.56000000000000005</v>
      </c>
      <c r="I83" s="391">
        <v>37.770000000000003</v>
      </c>
      <c r="J83" s="391">
        <v>47.75</v>
      </c>
      <c r="K83" s="391">
        <v>122.46</v>
      </c>
      <c r="L83" s="391">
        <v>7.28</v>
      </c>
      <c r="M83" s="391">
        <v>491.01</v>
      </c>
      <c r="N83" s="391">
        <v>620.75</v>
      </c>
      <c r="O83" s="392">
        <v>1.6421511510785144E-3</v>
      </c>
    </row>
    <row r="84" spans="1:15" ht="38.25" x14ac:dyDescent="0.25">
      <c r="A84" s="388" t="s">
        <v>507</v>
      </c>
      <c r="B84" s="389" t="s">
        <v>508</v>
      </c>
      <c r="C84" s="388" t="s">
        <v>343</v>
      </c>
      <c r="D84" s="388" t="s">
        <v>509</v>
      </c>
      <c r="E84" s="390" t="s">
        <v>327</v>
      </c>
      <c r="F84" s="389">
        <v>62</v>
      </c>
      <c r="G84" s="391">
        <v>5.51</v>
      </c>
      <c r="H84" s="391">
        <v>0.32</v>
      </c>
      <c r="I84" s="391">
        <v>9.11</v>
      </c>
      <c r="J84" s="391">
        <v>14.94</v>
      </c>
      <c r="K84" s="391">
        <v>341.62</v>
      </c>
      <c r="L84" s="391">
        <v>19.84</v>
      </c>
      <c r="M84" s="391">
        <v>564.82000000000005</v>
      </c>
      <c r="N84" s="391">
        <v>926.28</v>
      </c>
      <c r="O84" s="392">
        <v>2.4504096145324308E-3</v>
      </c>
    </row>
    <row r="85" spans="1:15" ht="38.25" x14ac:dyDescent="0.25">
      <c r="A85" s="388" t="s">
        <v>510</v>
      </c>
      <c r="B85" s="389" t="s">
        <v>511</v>
      </c>
      <c r="C85" s="388" t="s">
        <v>343</v>
      </c>
      <c r="D85" s="388" t="s">
        <v>512</v>
      </c>
      <c r="E85" s="390" t="s">
        <v>327</v>
      </c>
      <c r="F85" s="389">
        <v>29</v>
      </c>
      <c r="G85" s="391">
        <v>9.42</v>
      </c>
      <c r="H85" s="391">
        <v>0.56000000000000005</v>
      </c>
      <c r="I85" s="391">
        <v>21.6</v>
      </c>
      <c r="J85" s="391">
        <v>31.58</v>
      </c>
      <c r="K85" s="391">
        <v>273.18</v>
      </c>
      <c r="L85" s="391">
        <v>16.239999999999998</v>
      </c>
      <c r="M85" s="391">
        <v>626.4</v>
      </c>
      <c r="N85" s="391">
        <v>915.82</v>
      </c>
      <c r="O85" s="392">
        <v>2.4227384086681031E-3</v>
      </c>
    </row>
    <row r="86" spans="1:15" ht="38.25" x14ac:dyDescent="0.25">
      <c r="A86" s="388" t="s">
        <v>513</v>
      </c>
      <c r="B86" s="389" t="s">
        <v>514</v>
      </c>
      <c r="C86" s="388" t="s">
        <v>343</v>
      </c>
      <c r="D86" s="388" t="s">
        <v>515</v>
      </c>
      <c r="E86" s="390" t="s">
        <v>327</v>
      </c>
      <c r="F86" s="389">
        <v>19</v>
      </c>
      <c r="G86" s="391">
        <v>5.51</v>
      </c>
      <c r="H86" s="391">
        <v>0.32</v>
      </c>
      <c r="I86" s="391">
        <v>6.05</v>
      </c>
      <c r="J86" s="391">
        <v>11.88</v>
      </c>
      <c r="K86" s="391">
        <v>104.69</v>
      </c>
      <c r="L86" s="391">
        <v>6.08</v>
      </c>
      <c r="M86" s="391">
        <v>114.95</v>
      </c>
      <c r="N86" s="391">
        <v>225.72</v>
      </c>
      <c r="O86" s="392">
        <v>5.9712663362294363E-4</v>
      </c>
    </row>
    <row r="87" spans="1:15" ht="38.25" x14ac:dyDescent="0.25">
      <c r="A87" s="388" t="s">
        <v>516</v>
      </c>
      <c r="B87" s="389" t="s">
        <v>517</v>
      </c>
      <c r="C87" s="388" t="s">
        <v>343</v>
      </c>
      <c r="D87" s="388" t="s">
        <v>518</v>
      </c>
      <c r="E87" s="390" t="s">
        <v>327</v>
      </c>
      <c r="F87" s="389">
        <v>39</v>
      </c>
      <c r="G87" s="391">
        <v>1.48</v>
      </c>
      <c r="H87" s="391">
        <v>0.08</v>
      </c>
      <c r="I87" s="391">
        <v>9.16</v>
      </c>
      <c r="J87" s="391">
        <v>10.72</v>
      </c>
      <c r="K87" s="391">
        <v>57.72</v>
      </c>
      <c r="L87" s="391">
        <v>3.12</v>
      </c>
      <c r="M87" s="391">
        <v>357.24</v>
      </c>
      <c r="N87" s="391">
        <v>418.08</v>
      </c>
      <c r="O87" s="392">
        <v>1.1060016967263879E-3</v>
      </c>
    </row>
    <row r="88" spans="1:15" ht="38.25" x14ac:dyDescent="0.25">
      <c r="A88" s="388" t="s">
        <v>519</v>
      </c>
      <c r="B88" s="389" t="s">
        <v>520</v>
      </c>
      <c r="C88" s="388" t="s">
        <v>343</v>
      </c>
      <c r="D88" s="388" t="s">
        <v>521</v>
      </c>
      <c r="E88" s="390" t="s">
        <v>327</v>
      </c>
      <c r="F88" s="389">
        <v>9</v>
      </c>
      <c r="G88" s="391">
        <v>5.98</v>
      </c>
      <c r="H88" s="391">
        <v>0.36</v>
      </c>
      <c r="I88" s="391">
        <v>9.5299999999999994</v>
      </c>
      <c r="J88" s="391">
        <v>15.87</v>
      </c>
      <c r="K88" s="391">
        <v>53.82</v>
      </c>
      <c r="L88" s="391">
        <v>3.24</v>
      </c>
      <c r="M88" s="391">
        <v>85.77</v>
      </c>
      <c r="N88" s="391">
        <v>142.83000000000001</v>
      </c>
      <c r="O88" s="392">
        <v>3.7784687701738898E-4</v>
      </c>
    </row>
    <row r="89" spans="1:15" ht="25.5" x14ac:dyDescent="0.25">
      <c r="A89" s="388" t="s">
        <v>522</v>
      </c>
      <c r="B89" s="389" t="s">
        <v>523</v>
      </c>
      <c r="C89" s="388" t="s">
        <v>325</v>
      </c>
      <c r="D89" s="388" t="s">
        <v>524</v>
      </c>
      <c r="E89" s="390" t="s">
        <v>327</v>
      </c>
      <c r="F89" s="389">
        <v>31</v>
      </c>
      <c r="G89" s="391">
        <v>37.03</v>
      </c>
      <c r="H89" s="391">
        <v>2.2599999999999998</v>
      </c>
      <c r="I89" s="391">
        <v>45.47</v>
      </c>
      <c r="J89" s="391">
        <v>84.76</v>
      </c>
      <c r="K89" s="391">
        <v>1147.93</v>
      </c>
      <c r="L89" s="391">
        <v>70.06</v>
      </c>
      <c r="M89" s="391">
        <v>1409.57</v>
      </c>
      <c r="N89" s="391">
        <v>2627.56</v>
      </c>
      <c r="O89" s="392">
        <v>6.9510280765652218E-3</v>
      </c>
    </row>
    <row r="90" spans="1:15" ht="38.25" x14ac:dyDescent="0.25">
      <c r="A90" s="388" t="s">
        <v>525</v>
      </c>
      <c r="B90" s="389" t="s">
        <v>526</v>
      </c>
      <c r="C90" s="388" t="s">
        <v>343</v>
      </c>
      <c r="D90" s="388" t="s">
        <v>527</v>
      </c>
      <c r="E90" s="390" t="s">
        <v>327</v>
      </c>
      <c r="F90" s="389">
        <v>8</v>
      </c>
      <c r="G90" s="391">
        <v>12.57</v>
      </c>
      <c r="H90" s="391">
        <v>0.76</v>
      </c>
      <c r="I90" s="391">
        <v>43.71</v>
      </c>
      <c r="J90" s="391">
        <v>57.04</v>
      </c>
      <c r="K90" s="391">
        <v>100.56</v>
      </c>
      <c r="L90" s="391">
        <v>6.08</v>
      </c>
      <c r="M90" s="391">
        <v>349.68</v>
      </c>
      <c r="N90" s="391">
        <v>456.32</v>
      </c>
      <c r="O90" s="392">
        <v>1.207162969408212E-3</v>
      </c>
    </row>
    <row r="91" spans="1:15" ht="38.25" x14ac:dyDescent="0.25">
      <c r="A91" s="388" t="s">
        <v>528</v>
      </c>
      <c r="B91" s="389" t="s">
        <v>529</v>
      </c>
      <c r="C91" s="388" t="s">
        <v>325</v>
      </c>
      <c r="D91" s="388" t="s">
        <v>530</v>
      </c>
      <c r="E91" s="390" t="s">
        <v>327</v>
      </c>
      <c r="F91" s="389">
        <v>2</v>
      </c>
      <c r="G91" s="391">
        <v>6.94</v>
      </c>
      <c r="H91" s="391">
        <v>0.42</v>
      </c>
      <c r="I91" s="391">
        <v>85.27</v>
      </c>
      <c r="J91" s="391">
        <v>92.63</v>
      </c>
      <c r="K91" s="391">
        <v>13.88</v>
      </c>
      <c r="L91" s="391">
        <v>0.84</v>
      </c>
      <c r="M91" s="391">
        <v>170.54</v>
      </c>
      <c r="N91" s="391">
        <v>185.26</v>
      </c>
      <c r="O91" s="392">
        <v>4.9009250462957003E-4</v>
      </c>
    </row>
    <row r="92" spans="1:15" ht="38.25" x14ac:dyDescent="0.25">
      <c r="A92" s="388" t="s">
        <v>531</v>
      </c>
      <c r="B92" s="389" t="s">
        <v>532</v>
      </c>
      <c r="C92" s="388" t="s">
        <v>343</v>
      </c>
      <c r="D92" s="388" t="s">
        <v>533</v>
      </c>
      <c r="E92" s="390" t="s">
        <v>327</v>
      </c>
      <c r="F92" s="389">
        <v>6</v>
      </c>
      <c r="G92" s="391">
        <v>7.34</v>
      </c>
      <c r="H92" s="391">
        <v>0.44</v>
      </c>
      <c r="I92" s="391">
        <v>9.1300000000000008</v>
      </c>
      <c r="J92" s="391">
        <v>16.91</v>
      </c>
      <c r="K92" s="391">
        <v>44.04</v>
      </c>
      <c r="L92" s="391">
        <v>2.64</v>
      </c>
      <c r="M92" s="391">
        <v>54.78</v>
      </c>
      <c r="N92" s="391">
        <v>101.46</v>
      </c>
      <c r="O92" s="392">
        <v>2.6840540602243425E-4</v>
      </c>
    </row>
    <row r="93" spans="1:15" ht="38.25" x14ac:dyDescent="0.25">
      <c r="A93" s="388" t="s">
        <v>534</v>
      </c>
      <c r="B93" s="389" t="s">
        <v>535</v>
      </c>
      <c r="C93" s="388" t="s">
        <v>343</v>
      </c>
      <c r="D93" s="388" t="s">
        <v>536</v>
      </c>
      <c r="E93" s="390" t="s">
        <v>385</v>
      </c>
      <c r="F93" s="389">
        <v>60</v>
      </c>
      <c r="G93" s="391">
        <v>11.42</v>
      </c>
      <c r="H93" s="391">
        <v>0.7</v>
      </c>
      <c r="I93" s="391">
        <v>21.04</v>
      </c>
      <c r="J93" s="391">
        <v>33.159999999999997</v>
      </c>
      <c r="K93" s="391">
        <v>685.2</v>
      </c>
      <c r="L93" s="391">
        <v>42</v>
      </c>
      <c r="M93" s="391">
        <v>1262.4000000000001</v>
      </c>
      <c r="N93" s="391">
        <v>1989.6</v>
      </c>
      <c r="O93" s="392">
        <v>5.2633490619183442E-3</v>
      </c>
    </row>
    <row r="94" spans="1:15" ht="25.5" x14ac:dyDescent="0.25">
      <c r="A94" s="388" t="s">
        <v>537</v>
      </c>
      <c r="B94" s="389" t="s">
        <v>538</v>
      </c>
      <c r="C94" s="388" t="s">
        <v>343</v>
      </c>
      <c r="D94" s="388" t="s">
        <v>539</v>
      </c>
      <c r="E94" s="390" t="s">
        <v>385</v>
      </c>
      <c r="F94" s="389">
        <v>23.54</v>
      </c>
      <c r="G94" s="391">
        <v>13.52</v>
      </c>
      <c r="H94" s="391">
        <v>0.82</v>
      </c>
      <c r="I94" s="391">
        <v>50.54</v>
      </c>
      <c r="J94" s="391">
        <v>64.88</v>
      </c>
      <c r="K94" s="391">
        <v>318.26</v>
      </c>
      <c r="L94" s="391">
        <v>19.3</v>
      </c>
      <c r="M94" s="391">
        <v>1189.71</v>
      </c>
      <c r="N94" s="391">
        <v>1527.27</v>
      </c>
      <c r="O94" s="392">
        <v>4.0402870535766128E-3</v>
      </c>
    </row>
    <row r="95" spans="1:15" ht="38.25" x14ac:dyDescent="0.25">
      <c r="A95" s="388" t="s">
        <v>540</v>
      </c>
      <c r="B95" s="389" t="s">
        <v>541</v>
      </c>
      <c r="C95" s="388" t="s">
        <v>343</v>
      </c>
      <c r="D95" s="388" t="s">
        <v>542</v>
      </c>
      <c r="E95" s="390" t="s">
        <v>385</v>
      </c>
      <c r="F95" s="389">
        <v>39.58</v>
      </c>
      <c r="G95" s="391">
        <v>12.71</v>
      </c>
      <c r="H95" s="391">
        <v>0.76</v>
      </c>
      <c r="I95" s="391">
        <v>11.32</v>
      </c>
      <c r="J95" s="391">
        <v>24.79</v>
      </c>
      <c r="K95" s="391">
        <v>503.06</v>
      </c>
      <c r="L95" s="391">
        <v>30.08</v>
      </c>
      <c r="M95" s="391">
        <v>448.04</v>
      </c>
      <c r="N95" s="391">
        <v>981.18</v>
      </c>
      <c r="O95" s="392">
        <v>2.5956437638585852E-3</v>
      </c>
    </row>
    <row r="96" spans="1:15" ht="38.25" x14ac:dyDescent="0.25">
      <c r="A96" s="388" t="s">
        <v>543</v>
      </c>
      <c r="B96" s="389" t="s">
        <v>544</v>
      </c>
      <c r="C96" s="388" t="s">
        <v>343</v>
      </c>
      <c r="D96" s="388" t="s">
        <v>545</v>
      </c>
      <c r="E96" s="390" t="s">
        <v>385</v>
      </c>
      <c r="F96" s="389">
        <v>39.22</v>
      </c>
      <c r="G96" s="391">
        <v>1.8</v>
      </c>
      <c r="H96" s="391">
        <v>0.1</v>
      </c>
      <c r="I96" s="391">
        <v>13.45</v>
      </c>
      <c r="J96" s="391">
        <v>15.35</v>
      </c>
      <c r="K96" s="391">
        <v>70.59</v>
      </c>
      <c r="L96" s="391">
        <v>3.92</v>
      </c>
      <c r="M96" s="391">
        <v>527.51</v>
      </c>
      <c r="N96" s="391">
        <v>602.02</v>
      </c>
      <c r="O96" s="392">
        <v>1.5926022327382799E-3</v>
      </c>
    </row>
    <row r="97" spans="1:15" ht="38.25" x14ac:dyDescent="0.25">
      <c r="A97" s="388" t="s">
        <v>546</v>
      </c>
      <c r="B97" s="389" t="s">
        <v>547</v>
      </c>
      <c r="C97" s="388" t="s">
        <v>325</v>
      </c>
      <c r="D97" s="388" t="s">
        <v>548</v>
      </c>
      <c r="E97" s="390" t="s">
        <v>327</v>
      </c>
      <c r="F97" s="389">
        <v>6</v>
      </c>
      <c r="G97" s="391">
        <v>14.31</v>
      </c>
      <c r="H97" s="391">
        <v>0.86</v>
      </c>
      <c r="I97" s="391">
        <v>31.24</v>
      </c>
      <c r="J97" s="391">
        <v>46.41</v>
      </c>
      <c r="K97" s="391">
        <v>85.86</v>
      </c>
      <c r="L97" s="391">
        <v>5.16</v>
      </c>
      <c r="M97" s="391">
        <v>187.44</v>
      </c>
      <c r="N97" s="391">
        <v>278.45999999999998</v>
      </c>
      <c r="O97" s="392">
        <v>7.3664665248380687E-4</v>
      </c>
    </row>
    <row r="98" spans="1:15" ht="38.25" x14ac:dyDescent="0.25">
      <c r="A98" s="388" t="s">
        <v>549</v>
      </c>
      <c r="B98" s="389" t="s">
        <v>550</v>
      </c>
      <c r="C98" s="388" t="s">
        <v>343</v>
      </c>
      <c r="D98" s="388" t="s">
        <v>551</v>
      </c>
      <c r="E98" s="390" t="s">
        <v>327</v>
      </c>
      <c r="F98" s="389">
        <v>4</v>
      </c>
      <c r="G98" s="391">
        <v>12.57</v>
      </c>
      <c r="H98" s="391">
        <v>0.76</v>
      </c>
      <c r="I98" s="391">
        <v>34.56</v>
      </c>
      <c r="J98" s="391">
        <v>47.89</v>
      </c>
      <c r="K98" s="391">
        <v>50.28</v>
      </c>
      <c r="L98" s="391">
        <v>3.04</v>
      </c>
      <c r="M98" s="391">
        <v>138.24</v>
      </c>
      <c r="N98" s="391">
        <v>191.56</v>
      </c>
      <c r="O98" s="392">
        <v>5.0675871848666974E-4</v>
      </c>
    </row>
    <row r="99" spans="1:15" ht="38.25" x14ac:dyDescent="0.25">
      <c r="A99" s="388" t="s">
        <v>552</v>
      </c>
      <c r="B99" s="389" t="s">
        <v>553</v>
      </c>
      <c r="C99" s="388" t="s">
        <v>343</v>
      </c>
      <c r="D99" s="388" t="s">
        <v>554</v>
      </c>
      <c r="E99" s="390" t="s">
        <v>327</v>
      </c>
      <c r="F99" s="389">
        <v>1</v>
      </c>
      <c r="G99" s="391">
        <v>1.98</v>
      </c>
      <c r="H99" s="391">
        <v>0.12</v>
      </c>
      <c r="I99" s="391">
        <v>15.73</v>
      </c>
      <c r="J99" s="391">
        <v>17.829999999999998</v>
      </c>
      <c r="K99" s="391">
        <v>1.98</v>
      </c>
      <c r="L99" s="391">
        <v>0.12</v>
      </c>
      <c r="M99" s="391">
        <v>15.73</v>
      </c>
      <c r="N99" s="391">
        <v>17.829999999999998</v>
      </c>
      <c r="O99" s="392">
        <v>4.7168030646363126E-5</v>
      </c>
    </row>
    <row r="100" spans="1:15" ht="38.25" x14ac:dyDescent="0.25">
      <c r="A100" s="388" t="s">
        <v>555</v>
      </c>
      <c r="B100" s="389" t="s">
        <v>556</v>
      </c>
      <c r="C100" s="388" t="s">
        <v>343</v>
      </c>
      <c r="D100" s="388" t="s">
        <v>557</v>
      </c>
      <c r="E100" s="390" t="s">
        <v>327</v>
      </c>
      <c r="F100" s="389">
        <v>6</v>
      </c>
      <c r="G100" s="391">
        <v>11.84</v>
      </c>
      <c r="H100" s="391">
        <v>0.72</v>
      </c>
      <c r="I100" s="391">
        <v>34.869999999999997</v>
      </c>
      <c r="J100" s="391">
        <v>47.43</v>
      </c>
      <c r="K100" s="391">
        <v>71.040000000000006</v>
      </c>
      <c r="L100" s="391">
        <v>4.32</v>
      </c>
      <c r="M100" s="391">
        <v>209.22</v>
      </c>
      <c r="N100" s="391">
        <v>284.58</v>
      </c>
      <c r="O100" s="392">
        <v>7.528366888021323E-4</v>
      </c>
    </row>
    <row r="101" spans="1:15" x14ac:dyDescent="0.25">
      <c r="A101" s="181" t="s">
        <v>558</v>
      </c>
      <c r="B101" s="181"/>
      <c r="C101" s="181"/>
      <c r="D101" s="181" t="s">
        <v>559</v>
      </c>
      <c r="E101" s="181"/>
      <c r="F101" s="387"/>
      <c r="G101" s="181"/>
      <c r="H101" s="181"/>
      <c r="I101" s="181"/>
      <c r="J101" s="181"/>
      <c r="K101" s="181"/>
      <c r="L101" s="181"/>
      <c r="M101" s="181"/>
      <c r="N101" s="104">
        <v>449.2</v>
      </c>
      <c r="O101" s="105">
        <v>1.1883275023189185E-3</v>
      </c>
    </row>
    <row r="102" spans="1:15" ht="38.25" x14ac:dyDescent="0.25">
      <c r="A102" s="388" t="s">
        <v>560</v>
      </c>
      <c r="B102" s="389" t="s">
        <v>561</v>
      </c>
      <c r="C102" s="388" t="s">
        <v>343</v>
      </c>
      <c r="D102" s="388" t="s">
        <v>562</v>
      </c>
      <c r="E102" s="390" t="s">
        <v>327</v>
      </c>
      <c r="F102" s="389">
        <v>2</v>
      </c>
      <c r="G102" s="391">
        <v>1.48</v>
      </c>
      <c r="H102" s="391">
        <v>0.08</v>
      </c>
      <c r="I102" s="391">
        <v>17.96</v>
      </c>
      <c r="J102" s="391">
        <v>19.52</v>
      </c>
      <c r="K102" s="391">
        <v>2.96</v>
      </c>
      <c r="L102" s="391">
        <v>0.16</v>
      </c>
      <c r="M102" s="391">
        <v>35.92</v>
      </c>
      <c r="N102" s="391">
        <v>39.04</v>
      </c>
      <c r="O102" s="392">
        <v>1.0327761729859879E-4</v>
      </c>
    </row>
    <row r="103" spans="1:15" ht="38.25" x14ac:dyDescent="0.25">
      <c r="A103" s="388" t="s">
        <v>563</v>
      </c>
      <c r="B103" s="389" t="s">
        <v>564</v>
      </c>
      <c r="C103" s="388" t="s">
        <v>343</v>
      </c>
      <c r="D103" s="388" t="s">
        <v>565</v>
      </c>
      <c r="E103" s="390" t="s">
        <v>327</v>
      </c>
      <c r="F103" s="389">
        <v>1</v>
      </c>
      <c r="G103" s="391">
        <v>0.98</v>
      </c>
      <c r="H103" s="391">
        <v>0.06</v>
      </c>
      <c r="I103" s="391">
        <v>5.41</v>
      </c>
      <c r="J103" s="391">
        <v>6.45</v>
      </c>
      <c r="K103" s="391">
        <v>0.98</v>
      </c>
      <c r="L103" s="391">
        <v>0.06</v>
      </c>
      <c r="M103" s="391">
        <v>5.41</v>
      </c>
      <c r="N103" s="391">
        <v>6.45</v>
      </c>
      <c r="O103" s="392">
        <v>1.7063028472744933E-5</v>
      </c>
    </row>
    <row r="104" spans="1:15" ht="38.25" x14ac:dyDescent="0.25">
      <c r="A104" s="388" t="s">
        <v>566</v>
      </c>
      <c r="B104" s="389" t="s">
        <v>553</v>
      </c>
      <c r="C104" s="388" t="s">
        <v>343</v>
      </c>
      <c r="D104" s="388" t="s">
        <v>554</v>
      </c>
      <c r="E104" s="390" t="s">
        <v>327</v>
      </c>
      <c r="F104" s="389">
        <v>5</v>
      </c>
      <c r="G104" s="391">
        <v>1.98</v>
      </c>
      <c r="H104" s="391">
        <v>0.12</v>
      </c>
      <c r="I104" s="391">
        <v>15.73</v>
      </c>
      <c r="J104" s="391">
        <v>17.829999999999998</v>
      </c>
      <c r="K104" s="391">
        <v>9.9</v>
      </c>
      <c r="L104" s="391">
        <v>0.6</v>
      </c>
      <c r="M104" s="391">
        <v>78.650000000000006</v>
      </c>
      <c r="N104" s="391">
        <v>89.15</v>
      </c>
      <c r="O104" s="392">
        <v>2.3584015323181563E-4</v>
      </c>
    </row>
    <row r="105" spans="1:15" x14ac:dyDescent="0.25">
      <c r="A105" s="388" t="s">
        <v>567</v>
      </c>
      <c r="B105" s="389" t="s">
        <v>568</v>
      </c>
      <c r="C105" s="388" t="s">
        <v>325</v>
      </c>
      <c r="D105" s="388" t="s">
        <v>569</v>
      </c>
      <c r="E105" s="390" t="s">
        <v>327</v>
      </c>
      <c r="F105" s="389">
        <v>1</v>
      </c>
      <c r="G105" s="391">
        <v>2.59</v>
      </c>
      <c r="H105" s="391">
        <v>0.14000000000000001</v>
      </c>
      <c r="I105" s="391">
        <v>15.27</v>
      </c>
      <c r="J105" s="391">
        <v>18</v>
      </c>
      <c r="K105" s="391">
        <v>2.59</v>
      </c>
      <c r="L105" s="391">
        <v>0.14000000000000001</v>
      </c>
      <c r="M105" s="391">
        <v>15.27</v>
      </c>
      <c r="N105" s="391">
        <v>18</v>
      </c>
      <c r="O105" s="392">
        <v>4.7617753877427723E-5</v>
      </c>
    </row>
    <row r="106" spans="1:15" ht="38.25" x14ac:dyDescent="0.25">
      <c r="A106" s="388" t="s">
        <v>570</v>
      </c>
      <c r="B106" s="389" t="s">
        <v>544</v>
      </c>
      <c r="C106" s="388" t="s">
        <v>343</v>
      </c>
      <c r="D106" s="388" t="s">
        <v>545</v>
      </c>
      <c r="E106" s="390" t="s">
        <v>385</v>
      </c>
      <c r="F106" s="389">
        <v>19.32</v>
      </c>
      <c r="G106" s="391">
        <v>1.8</v>
      </c>
      <c r="H106" s="391">
        <v>0.1</v>
      </c>
      <c r="I106" s="391">
        <v>13.45</v>
      </c>
      <c r="J106" s="391">
        <v>15.35</v>
      </c>
      <c r="K106" s="391">
        <v>34.770000000000003</v>
      </c>
      <c r="L106" s="391">
        <v>1.93</v>
      </c>
      <c r="M106" s="391">
        <v>259.86</v>
      </c>
      <c r="N106" s="391">
        <v>296.56</v>
      </c>
      <c r="O106" s="392">
        <v>7.8452894943833139E-4</v>
      </c>
    </row>
    <row r="107" spans="1:15" x14ac:dyDescent="0.25">
      <c r="A107" s="181" t="s">
        <v>571</v>
      </c>
      <c r="B107" s="181"/>
      <c r="C107" s="181"/>
      <c r="D107" s="181" t="s">
        <v>572</v>
      </c>
      <c r="E107" s="181"/>
      <c r="F107" s="387"/>
      <c r="G107" s="181"/>
      <c r="H107" s="181"/>
      <c r="I107" s="181"/>
      <c r="J107" s="181"/>
      <c r="K107" s="181"/>
      <c r="L107" s="181"/>
      <c r="M107" s="181"/>
      <c r="N107" s="104">
        <v>18956.79</v>
      </c>
      <c r="O107" s="105">
        <v>5.0148875584782392E-2</v>
      </c>
    </row>
    <row r="108" spans="1:15" ht="25.5" x14ac:dyDescent="0.25">
      <c r="A108" s="388" t="s">
        <v>573</v>
      </c>
      <c r="B108" s="389" t="s">
        <v>574</v>
      </c>
      <c r="C108" s="388" t="s">
        <v>343</v>
      </c>
      <c r="D108" s="388" t="s">
        <v>575</v>
      </c>
      <c r="E108" s="390" t="s">
        <v>327</v>
      </c>
      <c r="F108" s="389">
        <v>6</v>
      </c>
      <c r="G108" s="391">
        <v>11.26</v>
      </c>
      <c r="H108" s="391">
        <v>0.68</v>
      </c>
      <c r="I108" s="391">
        <v>118.26</v>
      </c>
      <c r="J108" s="391">
        <v>130.19999999999999</v>
      </c>
      <c r="K108" s="391">
        <v>67.56</v>
      </c>
      <c r="L108" s="391">
        <v>4.08</v>
      </c>
      <c r="M108" s="391">
        <v>709.56</v>
      </c>
      <c r="N108" s="391">
        <v>781.2</v>
      </c>
      <c r="O108" s="392">
        <v>2.066610518280363E-3</v>
      </c>
    </row>
    <row r="109" spans="1:15" ht="38.25" x14ac:dyDescent="0.25">
      <c r="A109" s="388" t="s">
        <v>576</v>
      </c>
      <c r="B109" s="389" t="s">
        <v>577</v>
      </c>
      <c r="C109" s="388" t="s">
        <v>343</v>
      </c>
      <c r="D109" s="388" t="s">
        <v>578</v>
      </c>
      <c r="E109" s="390" t="s">
        <v>327</v>
      </c>
      <c r="F109" s="389">
        <v>12</v>
      </c>
      <c r="G109" s="391">
        <v>16.23</v>
      </c>
      <c r="H109" s="391">
        <v>0.98</v>
      </c>
      <c r="I109" s="391">
        <v>171.96</v>
      </c>
      <c r="J109" s="391">
        <v>189.17</v>
      </c>
      <c r="K109" s="391">
        <v>194.76</v>
      </c>
      <c r="L109" s="391">
        <v>11.76</v>
      </c>
      <c r="M109" s="391">
        <v>2063.52</v>
      </c>
      <c r="N109" s="391">
        <v>2270.04</v>
      </c>
      <c r="O109" s="392">
        <v>6.0052336673286685E-3</v>
      </c>
    </row>
    <row r="110" spans="1:15" ht="25.5" x14ac:dyDescent="0.25">
      <c r="A110" s="388" t="s">
        <v>579</v>
      </c>
      <c r="B110" s="389" t="s">
        <v>580</v>
      </c>
      <c r="C110" s="388" t="s">
        <v>343</v>
      </c>
      <c r="D110" s="388" t="s">
        <v>581</v>
      </c>
      <c r="E110" s="390" t="s">
        <v>327</v>
      </c>
      <c r="F110" s="389">
        <v>6</v>
      </c>
      <c r="G110" s="391">
        <v>9.6</v>
      </c>
      <c r="H110" s="391">
        <v>0.57999999999999996</v>
      </c>
      <c r="I110" s="391">
        <v>96.72</v>
      </c>
      <c r="J110" s="391">
        <v>106.9</v>
      </c>
      <c r="K110" s="391">
        <v>57.6</v>
      </c>
      <c r="L110" s="391">
        <v>3.48</v>
      </c>
      <c r="M110" s="391">
        <v>580.32000000000005</v>
      </c>
      <c r="N110" s="391">
        <v>641.4</v>
      </c>
      <c r="O110" s="392">
        <v>1.6967792964990079E-3</v>
      </c>
    </row>
    <row r="111" spans="1:15" ht="25.5" x14ac:dyDescent="0.25">
      <c r="A111" s="388" t="s">
        <v>582</v>
      </c>
      <c r="B111" s="389" t="s">
        <v>583</v>
      </c>
      <c r="C111" s="388" t="s">
        <v>343</v>
      </c>
      <c r="D111" s="388" t="s">
        <v>584</v>
      </c>
      <c r="E111" s="390" t="s">
        <v>327</v>
      </c>
      <c r="F111" s="389">
        <v>12</v>
      </c>
      <c r="G111" s="391">
        <v>40.15</v>
      </c>
      <c r="H111" s="391">
        <v>2.46</v>
      </c>
      <c r="I111" s="391">
        <v>278</v>
      </c>
      <c r="J111" s="391">
        <v>320.61</v>
      </c>
      <c r="K111" s="391">
        <v>481.8</v>
      </c>
      <c r="L111" s="391">
        <v>29.52</v>
      </c>
      <c r="M111" s="391">
        <v>3336</v>
      </c>
      <c r="N111" s="391">
        <v>3847.32</v>
      </c>
      <c r="O111" s="392">
        <v>1.0177818713761401E-2</v>
      </c>
    </row>
    <row r="112" spans="1:15" ht="25.5" x14ac:dyDescent="0.25">
      <c r="A112" s="388" t="s">
        <v>585</v>
      </c>
      <c r="B112" s="389" t="s">
        <v>586</v>
      </c>
      <c r="C112" s="388" t="s">
        <v>325</v>
      </c>
      <c r="D112" s="388" t="s">
        <v>587</v>
      </c>
      <c r="E112" s="390" t="s">
        <v>327</v>
      </c>
      <c r="F112" s="389">
        <v>12</v>
      </c>
      <c r="G112" s="391">
        <v>7.38</v>
      </c>
      <c r="H112" s="391">
        <v>0.39</v>
      </c>
      <c r="I112" s="391">
        <v>6.05</v>
      </c>
      <c r="J112" s="391">
        <v>13.82</v>
      </c>
      <c r="K112" s="391">
        <v>88.56</v>
      </c>
      <c r="L112" s="391">
        <v>4.68</v>
      </c>
      <c r="M112" s="391">
        <v>72.599999999999994</v>
      </c>
      <c r="N112" s="391">
        <v>165.84</v>
      </c>
      <c r="O112" s="392">
        <v>4.3871823905736743E-4</v>
      </c>
    </row>
    <row r="113" spans="1:15" ht="25.5" x14ac:dyDescent="0.25">
      <c r="A113" s="388" t="s">
        <v>588</v>
      </c>
      <c r="B113" s="389" t="s">
        <v>589</v>
      </c>
      <c r="C113" s="388" t="s">
        <v>343</v>
      </c>
      <c r="D113" s="388" t="s">
        <v>590</v>
      </c>
      <c r="E113" s="390" t="s">
        <v>327</v>
      </c>
      <c r="F113" s="389">
        <v>18</v>
      </c>
      <c r="G113" s="391">
        <v>4.58</v>
      </c>
      <c r="H113" s="391">
        <v>0.28000000000000003</v>
      </c>
      <c r="I113" s="391">
        <v>7.01</v>
      </c>
      <c r="J113" s="391">
        <v>11.87</v>
      </c>
      <c r="K113" s="391">
        <v>82.44</v>
      </c>
      <c r="L113" s="391">
        <v>5.04</v>
      </c>
      <c r="M113" s="391">
        <v>126.18</v>
      </c>
      <c r="N113" s="391">
        <v>213.66</v>
      </c>
      <c r="O113" s="392">
        <v>5.6522273852506705E-4</v>
      </c>
    </row>
    <row r="114" spans="1:15" ht="25.5" x14ac:dyDescent="0.25">
      <c r="A114" s="388" t="s">
        <v>591</v>
      </c>
      <c r="B114" s="389" t="s">
        <v>592</v>
      </c>
      <c r="C114" s="388" t="s">
        <v>325</v>
      </c>
      <c r="D114" s="388" t="s">
        <v>593</v>
      </c>
      <c r="E114" s="390" t="s">
        <v>594</v>
      </c>
      <c r="F114" s="389">
        <v>12</v>
      </c>
      <c r="G114" s="391">
        <v>12.3</v>
      </c>
      <c r="H114" s="391">
        <v>0.66</v>
      </c>
      <c r="I114" s="391">
        <v>29.1</v>
      </c>
      <c r="J114" s="391">
        <v>42.06</v>
      </c>
      <c r="K114" s="391">
        <v>147.6</v>
      </c>
      <c r="L114" s="391">
        <v>7.92</v>
      </c>
      <c r="M114" s="391">
        <v>349.2</v>
      </c>
      <c r="N114" s="391">
        <v>504.72</v>
      </c>
      <c r="O114" s="392">
        <v>1.3352018187230733E-3</v>
      </c>
    </row>
    <row r="115" spans="1:15" ht="25.5" x14ac:dyDescent="0.25">
      <c r="A115" s="388" t="s">
        <v>595</v>
      </c>
      <c r="B115" s="389" t="s">
        <v>596</v>
      </c>
      <c r="C115" s="388" t="s">
        <v>325</v>
      </c>
      <c r="D115" s="388" t="s">
        <v>597</v>
      </c>
      <c r="E115" s="390" t="s">
        <v>327</v>
      </c>
      <c r="F115" s="389">
        <v>12</v>
      </c>
      <c r="G115" s="391">
        <v>5.61</v>
      </c>
      <c r="H115" s="391">
        <v>0.6</v>
      </c>
      <c r="I115" s="391">
        <v>27.09</v>
      </c>
      <c r="J115" s="391">
        <v>33.299999999999997</v>
      </c>
      <c r="K115" s="391">
        <v>67.319999999999993</v>
      </c>
      <c r="L115" s="391">
        <v>7.2</v>
      </c>
      <c r="M115" s="391">
        <v>325.08</v>
      </c>
      <c r="N115" s="391">
        <v>399.6</v>
      </c>
      <c r="O115" s="392">
        <v>1.0571141360788954E-3</v>
      </c>
    </row>
    <row r="116" spans="1:15" ht="38.25" x14ac:dyDescent="0.25">
      <c r="A116" s="388" t="s">
        <v>598</v>
      </c>
      <c r="B116" s="389" t="s">
        <v>599</v>
      </c>
      <c r="C116" s="388" t="s">
        <v>343</v>
      </c>
      <c r="D116" s="388" t="s">
        <v>600</v>
      </c>
      <c r="E116" s="390" t="s">
        <v>327</v>
      </c>
      <c r="F116" s="389">
        <v>12</v>
      </c>
      <c r="G116" s="391">
        <v>4.09</v>
      </c>
      <c r="H116" s="391">
        <v>0.24</v>
      </c>
      <c r="I116" s="391">
        <v>3.07</v>
      </c>
      <c r="J116" s="391">
        <v>7.4</v>
      </c>
      <c r="K116" s="391">
        <v>49.08</v>
      </c>
      <c r="L116" s="391">
        <v>2.88</v>
      </c>
      <c r="M116" s="391">
        <v>36.840000000000003</v>
      </c>
      <c r="N116" s="391">
        <v>88.8</v>
      </c>
      <c r="O116" s="392">
        <v>2.3491425246197677E-4</v>
      </c>
    </row>
    <row r="117" spans="1:15" ht="51" x14ac:dyDescent="0.25">
      <c r="A117" s="388" t="s">
        <v>601</v>
      </c>
      <c r="B117" s="389" t="s">
        <v>602</v>
      </c>
      <c r="C117" s="388" t="s">
        <v>343</v>
      </c>
      <c r="D117" s="388" t="s">
        <v>603</v>
      </c>
      <c r="E117" s="390" t="s">
        <v>327</v>
      </c>
      <c r="F117" s="389">
        <v>12</v>
      </c>
      <c r="G117" s="391">
        <v>3.46</v>
      </c>
      <c r="H117" s="391">
        <v>0.2</v>
      </c>
      <c r="I117" s="391">
        <v>4.55</v>
      </c>
      <c r="J117" s="391">
        <v>8.2100000000000009</v>
      </c>
      <c r="K117" s="391">
        <v>41.52</v>
      </c>
      <c r="L117" s="391">
        <v>2.4</v>
      </c>
      <c r="M117" s="391">
        <v>54.6</v>
      </c>
      <c r="N117" s="391">
        <v>98.52</v>
      </c>
      <c r="O117" s="392">
        <v>2.6062783955578772E-4</v>
      </c>
    </row>
    <row r="118" spans="1:15" ht="51" x14ac:dyDescent="0.25">
      <c r="A118" s="388" t="s">
        <v>604</v>
      </c>
      <c r="B118" s="389" t="s">
        <v>605</v>
      </c>
      <c r="C118" s="388" t="s">
        <v>343</v>
      </c>
      <c r="D118" s="388" t="s">
        <v>606</v>
      </c>
      <c r="E118" s="390" t="s">
        <v>327</v>
      </c>
      <c r="F118" s="389">
        <v>32</v>
      </c>
      <c r="G118" s="391">
        <v>4.9400000000000004</v>
      </c>
      <c r="H118" s="391">
        <v>0.3</v>
      </c>
      <c r="I118" s="391">
        <v>9.06</v>
      </c>
      <c r="J118" s="391">
        <v>14.3</v>
      </c>
      <c r="K118" s="391">
        <v>158.08000000000001</v>
      </c>
      <c r="L118" s="391">
        <v>9.6</v>
      </c>
      <c r="M118" s="391">
        <v>289.92</v>
      </c>
      <c r="N118" s="391">
        <v>457.6</v>
      </c>
      <c r="O118" s="392">
        <v>1.2105491207950515E-3</v>
      </c>
    </row>
    <row r="119" spans="1:15" ht="25.5" x14ac:dyDescent="0.25">
      <c r="A119" s="388" t="s">
        <v>607</v>
      </c>
      <c r="B119" s="389" t="s">
        <v>608</v>
      </c>
      <c r="C119" s="388" t="s">
        <v>325</v>
      </c>
      <c r="D119" s="388" t="s">
        <v>609</v>
      </c>
      <c r="E119" s="390" t="s">
        <v>327</v>
      </c>
      <c r="F119" s="389">
        <v>12</v>
      </c>
      <c r="G119" s="391">
        <v>5.15</v>
      </c>
      <c r="H119" s="391">
        <v>0.3</v>
      </c>
      <c r="I119" s="391">
        <v>4.0199999999999996</v>
      </c>
      <c r="J119" s="391">
        <v>9.4700000000000006</v>
      </c>
      <c r="K119" s="391">
        <v>61.8</v>
      </c>
      <c r="L119" s="391">
        <v>3.6</v>
      </c>
      <c r="M119" s="391">
        <v>48.24</v>
      </c>
      <c r="N119" s="391">
        <v>113.64</v>
      </c>
      <c r="O119" s="392">
        <v>3.0062675281282701E-4</v>
      </c>
    </row>
    <row r="120" spans="1:15" ht="25.5" x14ac:dyDescent="0.25">
      <c r="A120" s="388" t="s">
        <v>610</v>
      </c>
      <c r="B120" s="389" t="s">
        <v>611</v>
      </c>
      <c r="C120" s="388" t="s">
        <v>325</v>
      </c>
      <c r="D120" s="388" t="s">
        <v>612</v>
      </c>
      <c r="E120" s="390" t="s">
        <v>327</v>
      </c>
      <c r="F120" s="389">
        <v>4</v>
      </c>
      <c r="G120" s="391">
        <v>5.15</v>
      </c>
      <c r="H120" s="391">
        <v>0.3</v>
      </c>
      <c r="I120" s="391">
        <v>9</v>
      </c>
      <c r="J120" s="391">
        <v>14.45</v>
      </c>
      <c r="K120" s="391">
        <v>20.6</v>
      </c>
      <c r="L120" s="391">
        <v>1.2</v>
      </c>
      <c r="M120" s="391">
        <v>36</v>
      </c>
      <c r="N120" s="391">
        <v>57.8</v>
      </c>
      <c r="O120" s="392">
        <v>1.5290589856196236E-4</v>
      </c>
    </row>
    <row r="121" spans="1:15" ht="25.5" x14ac:dyDescent="0.25">
      <c r="A121" s="388" t="s">
        <v>613</v>
      </c>
      <c r="B121" s="389" t="s">
        <v>614</v>
      </c>
      <c r="C121" s="388" t="s">
        <v>325</v>
      </c>
      <c r="D121" s="388" t="s">
        <v>615</v>
      </c>
      <c r="E121" s="390" t="s">
        <v>327</v>
      </c>
      <c r="F121" s="389">
        <v>1</v>
      </c>
      <c r="G121" s="391">
        <v>5.15</v>
      </c>
      <c r="H121" s="391">
        <v>0.3</v>
      </c>
      <c r="I121" s="391">
        <v>24.03</v>
      </c>
      <c r="J121" s="391">
        <v>29.48</v>
      </c>
      <c r="K121" s="391">
        <v>5.15</v>
      </c>
      <c r="L121" s="391">
        <v>0.3</v>
      </c>
      <c r="M121" s="391">
        <v>24.03</v>
      </c>
      <c r="N121" s="391">
        <v>29.48</v>
      </c>
      <c r="O121" s="392">
        <v>7.7987299128142731E-5</v>
      </c>
    </row>
    <row r="122" spans="1:15" ht="25.5" x14ac:dyDescent="0.25">
      <c r="A122" s="388" t="s">
        <v>616</v>
      </c>
      <c r="B122" s="389" t="s">
        <v>617</v>
      </c>
      <c r="C122" s="388" t="s">
        <v>325</v>
      </c>
      <c r="D122" s="388" t="s">
        <v>618</v>
      </c>
      <c r="E122" s="390" t="s">
        <v>327</v>
      </c>
      <c r="F122" s="389">
        <v>1</v>
      </c>
      <c r="G122" s="391">
        <v>5.15</v>
      </c>
      <c r="H122" s="391">
        <v>0.3</v>
      </c>
      <c r="I122" s="391">
        <v>20.329999999999998</v>
      </c>
      <c r="J122" s="391">
        <v>25.78</v>
      </c>
      <c r="K122" s="391">
        <v>5.15</v>
      </c>
      <c r="L122" s="391">
        <v>0.3</v>
      </c>
      <c r="M122" s="391">
        <v>20.329999999999998</v>
      </c>
      <c r="N122" s="391">
        <v>25.78</v>
      </c>
      <c r="O122" s="392">
        <v>6.8199205275560373E-5</v>
      </c>
    </row>
    <row r="123" spans="1:15" ht="25.5" x14ac:dyDescent="0.25">
      <c r="A123" s="388" t="s">
        <v>619</v>
      </c>
      <c r="B123" s="389" t="s">
        <v>620</v>
      </c>
      <c r="C123" s="388" t="s">
        <v>325</v>
      </c>
      <c r="D123" s="388" t="s">
        <v>621</v>
      </c>
      <c r="E123" s="390" t="s">
        <v>327</v>
      </c>
      <c r="F123" s="389">
        <v>2</v>
      </c>
      <c r="G123" s="391">
        <v>5.15</v>
      </c>
      <c r="H123" s="391">
        <v>0.3</v>
      </c>
      <c r="I123" s="391">
        <v>20.3</v>
      </c>
      <c r="J123" s="391">
        <v>25.75</v>
      </c>
      <c r="K123" s="391">
        <v>10.3</v>
      </c>
      <c r="L123" s="391">
        <v>0.6</v>
      </c>
      <c r="M123" s="391">
        <v>40.6</v>
      </c>
      <c r="N123" s="391">
        <v>51.5</v>
      </c>
      <c r="O123" s="392">
        <v>1.3623968470486265E-4</v>
      </c>
    </row>
    <row r="124" spans="1:15" ht="25.5" x14ac:dyDescent="0.25">
      <c r="A124" s="388" t="s">
        <v>622</v>
      </c>
      <c r="B124" s="389" t="s">
        <v>623</v>
      </c>
      <c r="C124" s="388" t="s">
        <v>325</v>
      </c>
      <c r="D124" s="388" t="s">
        <v>624</v>
      </c>
      <c r="E124" s="390" t="s">
        <v>327</v>
      </c>
      <c r="F124" s="389">
        <v>2</v>
      </c>
      <c r="G124" s="391">
        <v>5.15</v>
      </c>
      <c r="H124" s="391">
        <v>0.3</v>
      </c>
      <c r="I124" s="391">
        <v>22.79</v>
      </c>
      <c r="J124" s="391">
        <v>28.24</v>
      </c>
      <c r="K124" s="391">
        <v>10.3</v>
      </c>
      <c r="L124" s="391">
        <v>0.6</v>
      </c>
      <c r="M124" s="391">
        <v>45.58</v>
      </c>
      <c r="N124" s="391">
        <v>56.48</v>
      </c>
      <c r="O124" s="392">
        <v>1.4941392994428433E-4</v>
      </c>
    </row>
    <row r="125" spans="1:15" ht="25.5" x14ac:dyDescent="0.25">
      <c r="A125" s="388" t="s">
        <v>625</v>
      </c>
      <c r="B125" s="389" t="s">
        <v>626</v>
      </c>
      <c r="C125" s="388" t="s">
        <v>325</v>
      </c>
      <c r="D125" s="388" t="s">
        <v>627</v>
      </c>
      <c r="E125" s="390" t="s">
        <v>327</v>
      </c>
      <c r="F125" s="389">
        <v>1</v>
      </c>
      <c r="G125" s="391">
        <v>5.15</v>
      </c>
      <c r="H125" s="391">
        <v>0.3</v>
      </c>
      <c r="I125" s="391">
        <v>28.65</v>
      </c>
      <c r="J125" s="391">
        <v>34.1</v>
      </c>
      <c r="K125" s="391">
        <v>5.15</v>
      </c>
      <c r="L125" s="391">
        <v>0.3</v>
      </c>
      <c r="M125" s="391">
        <v>28.65</v>
      </c>
      <c r="N125" s="391">
        <v>34.1</v>
      </c>
      <c r="O125" s="392">
        <v>9.0209189290015848E-5</v>
      </c>
    </row>
    <row r="126" spans="1:15" ht="25.5" x14ac:dyDescent="0.25">
      <c r="A126" s="388" t="s">
        <v>628</v>
      </c>
      <c r="B126" s="389" t="s">
        <v>629</v>
      </c>
      <c r="C126" s="388" t="s">
        <v>343</v>
      </c>
      <c r="D126" s="388" t="s">
        <v>630</v>
      </c>
      <c r="E126" s="390" t="s">
        <v>327</v>
      </c>
      <c r="F126" s="389">
        <v>96</v>
      </c>
      <c r="G126" s="391">
        <v>6.59</v>
      </c>
      <c r="H126" s="391">
        <v>0.4</v>
      </c>
      <c r="I126" s="391">
        <v>6.11</v>
      </c>
      <c r="J126" s="391">
        <v>13.1</v>
      </c>
      <c r="K126" s="391">
        <v>632.64</v>
      </c>
      <c r="L126" s="391">
        <v>38.4</v>
      </c>
      <c r="M126" s="391">
        <v>586.55999999999995</v>
      </c>
      <c r="N126" s="391">
        <v>1257.5999999999999</v>
      </c>
      <c r="O126" s="392">
        <v>3.326893737569617E-3</v>
      </c>
    </row>
    <row r="127" spans="1:15" ht="25.5" x14ac:dyDescent="0.25">
      <c r="A127" s="388" t="s">
        <v>631</v>
      </c>
      <c r="B127" s="389" t="s">
        <v>632</v>
      </c>
      <c r="C127" s="388" t="s">
        <v>343</v>
      </c>
      <c r="D127" s="388" t="s">
        <v>633</v>
      </c>
      <c r="E127" s="390" t="s">
        <v>327</v>
      </c>
      <c r="F127" s="389">
        <v>14</v>
      </c>
      <c r="G127" s="391">
        <v>7.86</v>
      </c>
      <c r="H127" s="391">
        <v>0.48</v>
      </c>
      <c r="I127" s="391">
        <v>10.48</v>
      </c>
      <c r="J127" s="391">
        <v>18.82</v>
      </c>
      <c r="K127" s="391">
        <v>110.04</v>
      </c>
      <c r="L127" s="391">
        <v>6.72</v>
      </c>
      <c r="M127" s="391">
        <v>146.72</v>
      </c>
      <c r="N127" s="391">
        <v>263.48</v>
      </c>
      <c r="O127" s="392">
        <v>6.9701809953470317E-4</v>
      </c>
    </row>
    <row r="128" spans="1:15" ht="25.5" x14ac:dyDescent="0.25">
      <c r="A128" s="388" t="s">
        <v>634</v>
      </c>
      <c r="B128" s="389" t="s">
        <v>635</v>
      </c>
      <c r="C128" s="388" t="s">
        <v>343</v>
      </c>
      <c r="D128" s="388" t="s">
        <v>636</v>
      </c>
      <c r="E128" s="390" t="s">
        <v>327</v>
      </c>
      <c r="F128" s="389">
        <v>20</v>
      </c>
      <c r="G128" s="391">
        <v>5.51</v>
      </c>
      <c r="H128" s="391">
        <v>0.32</v>
      </c>
      <c r="I128" s="391">
        <v>18.09</v>
      </c>
      <c r="J128" s="391">
        <v>23.92</v>
      </c>
      <c r="K128" s="391">
        <v>110.2</v>
      </c>
      <c r="L128" s="391">
        <v>6.4</v>
      </c>
      <c r="M128" s="391">
        <v>361.8</v>
      </c>
      <c r="N128" s="391">
        <v>478.4</v>
      </c>
      <c r="O128" s="392">
        <v>1.26557408083119E-3</v>
      </c>
    </row>
    <row r="129" spans="1:15" ht="25.5" x14ac:dyDescent="0.25">
      <c r="A129" s="388" t="s">
        <v>637</v>
      </c>
      <c r="B129" s="389" t="s">
        <v>638</v>
      </c>
      <c r="C129" s="388" t="s">
        <v>343</v>
      </c>
      <c r="D129" s="388" t="s">
        <v>639</v>
      </c>
      <c r="E129" s="390" t="s">
        <v>327</v>
      </c>
      <c r="F129" s="389">
        <v>2</v>
      </c>
      <c r="G129" s="391">
        <v>8.98</v>
      </c>
      <c r="H129" s="391">
        <v>0.54</v>
      </c>
      <c r="I129" s="391">
        <v>79.95</v>
      </c>
      <c r="J129" s="391">
        <v>89.47</v>
      </c>
      <c r="K129" s="391">
        <v>17.96</v>
      </c>
      <c r="L129" s="391">
        <v>1.08</v>
      </c>
      <c r="M129" s="391">
        <v>159.9</v>
      </c>
      <c r="N129" s="391">
        <v>178.94</v>
      </c>
      <c r="O129" s="392">
        <v>4.7337338215705093E-4</v>
      </c>
    </row>
    <row r="130" spans="1:15" ht="38.25" x14ac:dyDescent="0.25">
      <c r="A130" s="388" t="s">
        <v>640</v>
      </c>
      <c r="B130" s="389" t="s">
        <v>641</v>
      </c>
      <c r="C130" s="388" t="s">
        <v>343</v>
      </c>
      <c r="D130" s="388" t="s">
        <v>642</v>
      </c>
      <c r="E130" s="390" t="s">
        <v>327</v>
      </c>
      <c r="F130" s="389">
        <v>6</v>
      </c>
      <c r="G130" s="391">
        <v>3.92</v>
      </c>
      <c r="H130" s="391">
        <v>0.24</v>
      </c>
      <c r="I130" s="391">
        <v>9.25</v>
      </c>
      <c r="J130" s="391">
        <v>13.41</v>
      </c>
      <c r="K130" s="391">
        <v>23.52</v>
      </c>
      <c r="L130" s="391">
        <v>1.44</v>
      </c>
      <c r="M130" s="391">
        <v>55.5</v>
      </c>
      <c r="N130" s="391">
        <v>80.459999999999994</v>
      </c>
      <c r="O130" s="392">
        <v>2.1285135983210193E-4</v>
      </c>
    </row>
    <row r="131" spans="1:15" ht="38.25" x14ac:dyDescent="0.25">
      <c r="A131" s="388" t="s">
        <v>643</v>
      </c>
      <c r="B131" s="389" t="s">
        <v>644</v>
      </c>
      <c r="C131" s="388" t="s">
        <v>343</v>
      </c>
      <c r="D131" s="388" t="s">
        <v>645</v>
      </c>
      <c r="E131" s="390" t="s">
        <v>327</v>
      </c>
      <c r="F131" s="389">
        <v>8</v>
      </c>
      <c r="G131" s="391">
        <v>4.68</v>
      </c>
      <c r="H131" s="391">
        <v>0.28000000000000003</v>
      </c>
      <c r="I131" s="391">
        <v>20.14</v>
      </c>
      <c r="J131" s="391">
        <v>25.1</v>
      </c>
      <c r="K131" s="391">
        <v>37.44</v>
      </c>
      <c r="L131" s="391">
        <v>2.2400000000000002</v>
      </c>
      <c r="M131" s="391">
        <v>161.12</v>
      </c>
      <c r="N131" s="391">
        <v>200.8</v>
      </c>
      <c r="O131" s="392">
        <v>5.3120249881041587E-4</v>
      </c>
    </row>
    <row r="132" spans="1:15" ht="25.5" x14ac:dyDescent="0.25">
      <c r="A132" s="388" t="s">
        <v>646</v>
      </c>
      <c r="B132" s="389" t="s">
        <v>647</v>
      </c>
      <c r="C132" s="388" t="s">
        <v>343</v>
      </c>
      <c r="D132" s="388" t="s">
        <v>648</v>
      </c>
      <c r="E132" s="390" t="s">
        <v>327</v>
      </c>
      <c r="F132" s="389">
        <v>2</v>
      </c>
      <c r="G132" s="391">
        <v>4.68</v>
      </c>
      <c r="H132" s="391">
        <v>0.28000000000000003</v>
      </c>
      <c r="I132" s="391">
        <v>25.81</v>
      </c>
      <c r="J132" s="391">
        <v>30.77</v>
      </c>
      <c r="K132" s="391">
        <v>9.36</v>
      </c>
      <c r="L132" s="391">
        <v>0.56000000000000005</v>
      </c>
      <c r="M132" s="391">
        <v>51.62</v>
      </c>
      <c r="N132" s="391">
        <v>61.54</v>
      </c>
      <c r="O132" s="392">
        <v>1.6279980964538344E-4</v>
      </c>
    </row>
    <row r="133" spans="1:15" ht="25.5" x14ac:dyDescent="0.25">
      <c r="A133" s="388" t="s">
        <v>649</v>
      </c>
      <c r="B133" s="389" t="s">
        <v>650</v>
      </c>
      <c r="C133" s="388" t="s">
        <v>343</v>
      </c>
      <c r="D133" s="388" t="s">
        <v>651</v>
      </c>
      <c r="E133" s="390" t="s">
        <v>327</v>
      </c>
      <c r="F133" s="389">
        <v>16</v>
      </c>
      <c r="G133" s="391">
        <v>3.67</v>
      </c>
      <c r="H133" s="391">
        <v>0.22</v>
      </c>
      <c r="I133" s="391">
        <v>33.83</v>
      </c>
      <c r="J133" s="391">
        <v>37.72</v>
      </c>
      <c r="K133" s="391">
        <v>58.72</v>
      </c>
      <c r="L133" s="391">
        <v>3.52</v>
      </c>
      <c r="M133" s="391">
        <v>541.28</v>
      </c>
      <c r="N133" s="391">
        <v>603.52</v>
      </c>
      <c r="O133" s="392">
        <v>1.5965703788947321E-3</v>
      </c>
    </row>
    <row r="134" spans="1:15" x14ac:dyDescent="0.25">
      <c r="A134" s="388" t="s">
        <v>652</v>
      </c>
      <c r="B134" s="389" t="s">
        <v>653</v>
      </c>
      <c r="C134" s="388" t="s">
        <v>325</v>
      </c>
      <c r="D134" s="388" t="s">
        <v>654</v>
      </c>
      <c r="E134" s="390" t="s">
        <v>327</v>
      </c>
      <c r="F134" s="389">
        <v>2</v>
      </c>
      <c r="G134" s="391">
        <v>4.34</v>
      </c>
      <c r="H134" s="391">
        <v>0.26</v>
      </c>
      <c r="I134" s="391">
        <v>41.81</v>
      </c>
      <c r="J134" s="391">
        <v>46.41</v>
      </c>
      <c r="K134" s="391">
        <v>8.68</v>
      </c>
      <c r="L134" s="391">
        <v>0.52</v>
      </c>
      <c r="M134" s="391">
        <v>83.62</v>
      </c>
      <c r="N134" s="391">
        <v>92.82</v>
      </c>
      <c r="O134" s="392">
        <v>2.4554888416126894E-4</v>
      </c>
    </row>
    <row r="135" spans="1:15" ht="25.5" x14ac:dyDescent="0.25">
      <c r="A135" s="388" t="s">
        <v>655</v>
      </c>
      <c r="B135" s="389" t="s">
        <v>656</v>
      </c>
      <c r="C135" s="388" t="s">
        <v>343</v>
      </c>
      <c r="D135" s="388" t="s">
        <v>657</v>
      </c>
      <c r="E135" s="390" t="s">
        <v>327</v>
      </c>
      <c r="F135" s="389">
        <v>2</v>
      </c>
      <c r="G135" s="391">
        <v>5.51</v>
      </c>
      <c r="H135" s="391">
        <v>0.32</v>
      </c>
      <c r="I135" s="391">
        <v>9.66</v>
      </c>
      <c r="J135" s="391">
        <v>15.49</v>
      </c>
      <c r="K135" s="391">
        <v>11.02</v>
      </c>
      <c r="L135" s="391">
        <v>0.64</v>
      </c>
      <c r="M135" s="391">
        <v>19.32</v>
      </c>
      <c r="N135" s="391">
        <v>30.98</v>
      </c>
      <c r="O135" s="392">
        <v>8.1955445284595042E-5</v>
      </c>
    </row>
    <row r="136" spans="1:15" ht="25.5" x14ac:dyDescent="0.25">
      <c r="A136" s="388" t="s">
        <v>658</v>
      </c>
      <c r="B136" s="389" t="s">
        <v>659</v>
      </c>
      <c r="C136" s="388" t="s">
        <v>343</v>
      </c>
      <c r="D136" s="388" t="s">
        <v>660</v>
      </c>
      <c r="E136" s="390" t="s">
        <v>385</v>
      </c>
      <c r="F136" s="389">
        <v>82.65</v>
      </c>
      <c r="G136" s="391">
        <v>0.83</v>
      </c>
      <c r="H136" s="391">
        <v>0.04</v>
      </c>
      <c r="I136" s="391">
        <v>4.8</v>
      </c>
      <c r="J136" s="391">
        <v>5.67</v>
      </c>
      <c r="K136" s="391">
        <v>68.59</v>
      </c>
      <c r="L136" s="391">
        <v>3.3</v>
      </c>
      <c r="M136" s="391">
        <v>396.73</v>
      </c>
      <c r="N136" s="391">
        <v>468.62</v>
      </c>
      <c r="O136" s="392">
        <v>1.2397017678911211E-3</v>
      </c>
    </row>
    <row r="137" spans="1:15" ht="25.5" x14ac:dyDescent="0.25">
      <c r="A137" s="388" t="s">
        <v>661</v>
      </c>
      <c r="B137" s="389" t="s">
        <v>662</v>
      </c>
      <c r="C137" s="388" t="s">
        <v>343</v>
      </c>
      <c r="D137" s="388" t="s">
        <v>663</v>
      </c>
      <c r="E137" s="390" t="s">
        <v>385</v>
      </c>
      <c r="F137" s="389">
        <v>25.37</v>
      </c>
      <c r="G137" s="391">
        <v>8.1999999999999993</v>
      </c>
      <c r="H137" s="391">
        <v>0.5</v>
      </c>
      <c r="I137" s="391">
        <v>12.16</v>
      </c>
      <c r="J137" s="391">
        <v>20.86</v>
      </c>
      <c r="K137" s="391">
        <v>208.03</v>
      </c>
      <c r="L137" s="391">
        <v>12.68</v>
      </c>
      <c r="M137" s="391">
        <v>308.5</v>
      </c>
      <c r="N137" s="391">
        <v>529.21</v>
      </c>
      <c r="O137" s="392">
        <v>1.3999884183040847E-3</v>
      </c>
    </row>
    <row r="138" spans="1:15" ht="25.5" x14ac:dyDescent="0.25">
      <c r="A138" s="388" t="s">
        <v>664</v>
      </c>
      <c r="B138" s="389" t="s">
        <v>665</v>
      </c>
      <c r="C138" s="388" t="s">
        <v>343</v>
      </c>
      <c r="D138" s="388" t="s">
        <v>666</v>
      </c>
      <c r="E138" s="390" t="s">
        <v>385</v>
      </c>
      <c r="F138" s="389">
        <v>55.14</v>
      </c>
      <c r="G138" s="391">
        <v>1.47</v>
      </c>
      <c r="H138" s="391">
        <v>0.08</v>
      </c>
      <c r="I138" s="391">
        <v>17.38</v>
      </c>
      <c r="J138" s="391">
        <v>18.93</v>
      </c>
      <c r="K138" s="391">
        <v>81.05</v>
      </c>
      <c r="L138" s="391">
        <v>4.41</v>
      </c>
      <c r="M138" s="391">
        <v>958.34</v>
      </c>
      <c r="N138" s="391">
        <v>1043.8</v>
      </c>
      <c r="O138" s="392">
        <v>2.7613006387366143E-3</v>
      </c>
    </row>
    <row r="139" spans="1:15" ht="25.5" x14ac:dyDescent="0.25">
      <c r="A139" s="388" t="s">
        <v>667</v>
      </c>
      <c r="B139" s="389" t="s">
        <v>668</v>
      </c>
      <c r="C139" s="388" t="s">
        <v>343</v>
      </c>
      <c r="D139" s="388" t="s">
        <v>669</v>
      </c>
      <c r="E139" s="390" t="s">
        <v>385</v>
      </c>
      <c r="F139" s="389">
        <v>2.61</v>
      </c>
      <c r="G139" s="391">
        <v>1.73</v>
      </c>
      <c r="H139" s="391">
        <v>0.1</v>
      </c>
      <c r="I139" s="391">
        <v>28.4</v>
      </c>
      <c r="J139" s="391">
        <v>30.23</v>
      </c>
      <c r="K139" s="391">
        <v>4.51</v>
      </c>
      <c r="L139" s="391">
        <v>0.26</v>
      </c>
      <c r="M139" s="391">
        <v>74.13</v>
      </c>
      <c r="N139" s="391">
        <v>78.900000000000006</v>
      </c>
      <c r="O139" s="392">
        <v>2.0872448782939152E-4</v>
      </c>
    </row>
    <row r="140" spans="1:15" ht="25.5" x14ac:dyDescent="0.25">
      <c r="A140" s="388" t="s">
        <v>670</v>
      </c>
      <c r="B140" s="389" t="s">
        <v>671</v>
      </c>
      <c r="C140" s="388" t="s">
        <v>343</v>
      </c>
      <c r="D140" s="388" t="s">
        <v>672</v>
      </c>
      <c r="E140" s="390" t="s">
        <v>385</v>
      </c>
      <c r="F140" s="389">
        <v>4.62</v>
      </c>
      <c r="G140" s="391">
        <v>2.13</v>
      </c>
      <c r="H140" s="391">
        <v>0.12</v>
      </c>
      <c r="I140" s="391">
        <v>46.87</v>
      </c>
      <c r="J140" s="391">
        <v>49.12</v>
      </c>
      <c r="K140" s="391">
        <v>9.84</v>
      </c>
      <c r="L140" s="391">
        <v>0.55000000000000004</v>
      </c>
      <c r="M140" s="391">
        <v>216.54</v>
      </c>
      <c r="N140" s="391">
        <v>226.93</v>
      </c>
      <c r="O140" s="392">
        <v>6.0032760485581517E-4</v>
      </c>
    </row>
    <row r="141" spans="1:15" ht="25.5" x14ac:dyDescent="0.25">
      <c r="A141" s="388" t="s">
        <v>673</v>
      </c>
      <c r="B141" s="389" t="s">
        <v>674</v>
      </c>
      <c r="C141" s="388" t="s">
        <v>343</v>
      </c>
      <c r="D141" s="388" t="s">
        <v>675</v>
      </c>
      <c r="E141" s="390" t="s">
        <v>385</v>
      </c>
      <c r="F141" s="389">
        <v>13.39</v>
      </c>
      <c r="G141" s="391">
        <v>2.4</v>
      </c>
      <c r="H141" s="391">
        <v>0.14000000000000001</v>
      </c>
      <c r="I141" s="391">
        <v>65</v>
      </c>
      <c r="J141" s="391">
        <v>67.540000000000006</v>
      </c>
      <c r="K141" s="391">
        <v>32.130000000000003</v>
      </c>
      <c r="L141" s="391">
        <v>1.87</v>
      </c>
      <c r="M141" s="391">
        <v>870.36</v>
      </c>
      <c r="N141" s="391">
        <v>904.36</v>
      </c>
      <c r="O141" s="392">
        <v>2.3924217720328075E-3</v>
      </c>
    </row>
    <row r="142" spans="1:15" ht="25.5" x14ac:dyDescent="0.25">
      <c r="A142" s="388" t="s">
        <v>676</v>
      </c>
      <c r="B142" s="389" t="s">
        <v>677</v>
      </c>
      <c r="C142" s="388" t="s">
        <v>343</v>
      </c>
      <c r="D142" s="388" t="s">
        <v>678</v>
      </c>
      <c r="E142" s="390" t="s">
        <v>327</v>
      </c>
      <c r="F142" s="389">
        <v>12</v>
      </c>
      <c r="G142" s="391">
        <v>7.86</v>
      </c>
      <c r="H142" s="391">
        <v>0.48</v>
      </c>
      <c r="I142" s="391">
        <v>5.15</v>
      </c>
      <c r="J142" s="391">
        <v>13.49</v>
      </c>
      <c r="K142" s="391">
        <v>94.32</v>
      </c>
      <c r="L142" s="391">
        <v>5.76</v>
      </c>
      <c r="M142" s="391">
        <v>61.8</v>
      </c>
      <c r="N142" s="391">
        <v>161.88</v>
      </c>
      <c r="O142" s="392">
        <v>4.2824233320433333E-4</v>
      </c>
    </row>
    <row r="143" spans="1:15" ht="25.5" x14ac:dyDescent="0.25">
      <c r="A143" s="388" t="s">
        <v>679</v>
      </c>
      <c r="B143" s="389" t="s">
        <v>680</v>
      </c>
      <c r="C143" s="388" t="s">
        <v>343</v>
      </c>
      <c r="D143" s="388" t="s">
        <v>681</v>
      </c>
      <c r="E143" s="390" t="s">
        <v>327</v>
      </c>
      <c r="F143" s="389">
        <v>6</v>
      </c>
      <c r="G143" s="391">
        <v>9.3699999999999992</v>
      </c>
      <c r="H143" s="391">
        <v>0.56000000000000005</v>
      </c>
      <c r="I143" s="391">
        <v>8.89</v>
      </c>
      <c r="J143" s="391">
        <v>18.82</v>
      </c>
      <c r="K143" s="391">
        <v>56.22</v>
      </c>
      <c r="L143" s="391">
        <v>3.36</v>
      </c>
      <c r="M143" s="391">
        <v>53.34</v>
      </c>
      <c r="N143" s="391">
        <v>112.92</v>
      </c>
      <c r="O143" s="392">
        <v>2.987220426577299E-4</v>
      </c>
    </row>
    <row r="144" spans="1:15" ht="25.5" x14ac:dyDescent="0.25">
      <c r="A144" s="388" t="s">
        <v>682</v>
      </c>
      <c r="B144" s="389" t="s">
        <v>683</v>
      </c>
      <c r="C144" s="388" t="s">
        <v>343</v>
      </c>
      <c r="D144" s="388" t="s">
        <v>684</v>
      </c>
      <c r="E144" s="390" t="s">
        <v>327</v>
      </c>
      <c r="F144" s="389">
        <v>10</v>
      </c>
      <c r="G144" s="391">
        <v>7.34</v>
      </c>
      <c r="H144" s="391">
        <v>0.44</v>
      </c>
      <c r="I144" s="391">
        <v>16.48</v>
      </c>
      <c r="J144" s="391">
        <v>24.26</v>
      </c>
      <c r="K144" s="391">
        <v>73.400000000000006</v>
      </c>
      <c r="L144" s="391">
        <v>4.4000000000000004</v>
      </c>
      <c r="M144" s="391">
        <v>164.8</v>
      </c>
      <c r="N144" s="391">
        <v>242.6</v>
      </c>
      <c r="O144" s="392">
        <v>6.41781505036887E-4</v>
      </c>
    </row>
    <row r="145" spans="1:15" ht="25.5" x14ac:dyDescent="0.25">
      <c r="A145" s="388" t="s">
        <v>685</v>
      </c>
      <c r="B145" s="389" t="s">
        <v>686</v>
      </c>
      <c r="C145" s="388" t="s">
        <v>343</v>
      </c>
      <c r="D145" s="388" t="s">
        <v>687</v>
      </c>
      <c r="E145" s="390" t="s">
        <v>327</v>
      </c>
      <c r="F145" s="389">
        <v>1</v>
      </c>
      <c r="G145" s="391">
        <v>12</v>
      </c>
      <c r="H145" s="391">
        <v>0.72</v>
      </c>
      <c r="I145" s="391">
        <v>95.93</v>
      </c>
      <c r="J145" s="391">
        <v>108.65</v>
      </c>
      <c r="K145" s="391">
        <v>12</v>
      </c>
      <c r="L145" s="391">
        <v>0.72</v>
      </c>
      <c r="M145" s="391">
        <v>95.93</v>
      </c>
      <c r="N145" s="391">
        <v>108.65</v>
      </c>
      <c r="O145" s="392">
        <v>2.8742605326569564E-4</v>
      </c>
    </row>
    <row r="146" spans="1:15" ht="25.5" x14ac:dyDescent="0.25">
      <c r="A146" s="388" t="s">
        <v>688</v>
      </c>
      <c r="B146" s="389" t="s">
        <v>689</v>
      </c>
      <c r="C146" s="388" t="s">
        <v>343</v>
      </c>
      <c r="D146" s="388" t="s">
        <v>690</v>
      </c>
      <c r="E146" s="390" t="s">
        <v>327</v>
      </c>
      <c r="F146" s="389">
        <v>12</v>
      </c>
      <c r="G146" s="391">
        <v>4.54</v>
      </c>
      <c r="H146" s="391">
        <v>0.26</v>
      </c>
      <c r="I146" s="391">
        <v>10.26</v>
      </c>
      <c r="J146" s="391">
        <v>15.06</v>
      </c>
      <c r="K146" s="391">
        <v>54.48</v>
      </c>
      <c r="L146" s="391">
        <v>3.12</v>
      </c>
      <c r="M146" s="391">
        <v>123.12</v>
      </c>
      <c r="N146" s="391">
        <v>180.72</v>
      </c>
      <c r="O146" s="392">
        <v>4.780822489293743E-4</v>
      </c>
    </row>
    <row r="147" spans="1:15" ht="25.5" x14ac:dyDescent="0.25">
      <c r="A147" s="388" t="s">
        <v>691</v>
      </c>
      <c r="B147" s="389" t="s">
        <v>692</v>
      </c>
      <c r="C147" s="388" t="s">
        <v>343</v>
      </c>
      <c r="D147" s="388" t="s">
        <v>693</v>
      </c>
      <c r="E147" s="390" t="s">
        <v>327</v>
      </c>
      <c r="F147" s="389">
        <v>24</v>
      </c>
      <c r="G147" s="391">
        <v>5.72</v>
      </c>
      <c r="H147" s="391">
        <v>0.34</v>
      </c>
      <c r="I147" s="391">
        <v>15.24</v>
      </c>
      <c r="J147" s="391">
        <v>21.3</v>
      </c>
      <c r="K147" s="391">
        <v>137.28</v>
      </c>
      <c r="L147" s="391">
        <v>8.16</v>
      </c>
      <c r="M147" s="391">
        <v>365.76</v>
      </c>
      <c r="N147" s="391">
        <v>511.2</v>
      </c>
      <c r="O147" s="392">
        <v>1.3523442101189473E-3</v>
      </c>
    </row>
    <row r="148" spans="1:15" ht="25.5" x14ac:dyDescent="0.25">
      <c r="A148" s="388" t="s">
        <v>694</v>
      </c>
      <c r="B148" s="389" t="s">
        <v>695</v>
      </c>
      <c r="C148" s="388" t="s">
        <v>325</v>
      </c>
      <c r="D148" s="388" t="s">
        <v>696</v>
      </c>
      <c r="E148" s="390" t="s">
        <v>327</v>
      </c>
      <c r="F148" s="389">
        <v>2</v>
      </c>
      <c r="G148" s="391">
        <v>6.25</v>
      </c>
      <c r="H148" s="391">
        <v>0.38</v>
      </c>
      <c r="I148" s="391">
        <v>21.65</v>
      </c>
      <c r="J148" s="391">
        <v>28.28</v>
      </c>
      <c r="K148" s="391">
        <v>12.5</v>
      </c>
      <c r="L148" s="391">
        <v>0.76</v>
      </c>
      <c r="M148" s="391">
        <v>43.3</v>
      </c>
      <c r="N148" s="391">
        <v>56.56</v>
      </c>
      <c r="O148" s="392">
        <v>1.4962556440596176E-4</v>
      </c>
    </row>
    <row r="149" spans="1:15" ht="25.5" x14ac:dyDescent="0.25">
      <c r="A149" s="388" t="s">
        <v>697</v>
      </c>
      <c r="B149" s="389" t="s">
        <v>698</v>
      </c>
      <c r="C149" s="388" t="s">
        <v>343</v>
      </c>
      <c r="D149" s="388" t="s">
        <v>699</v>
      </c>
      <c r="E149" s="390" t="s">
        <v>327</v>
      </c>
      <c r="F149" s="389">
        <v>2</v>
      </c>
      <c r="G149" s="391">
        <v>9</v>
      </c>
      <c r="H149" s="391">
        <v>0.54</v>
      </c>
      <c r="I149" s="391">
        <v>53.61</v>
      </c>
      <c r="J149" s="391">
        <v>63.15</v>
      </c>
      <c r="K149" s="391">
        <v>18</v>
      </c>
      <c r="L149" s="391">
        <v>1.08</v>
      </c>
      <c r="M149" s="391">
        <v>107.22</v>
      </c>
      <c r="N149" s="391">
        <v>126.3</v>
      </c>
      <c r="O149" s="392">
        <v>3.3411790637328452E-4</v>
      </c>
    </row>
    <row r="150" spans="1:15" x14ac:dyDescent="0.25">
      <c r="A150" s="388" t="s">
        <v>700</v>
      </c>
      <c r="B150" s="389" t="s">
        <v>701</v>
      </c>
      <c r="C150" s="388" t="s">
        <v>325</v>
      </c>
      <c r="D150" s="388" t="s">
        <v>702</v>
      </c>
      <c r="E150" s="390" t="s">
        <v>327</v>
      </c>
      <c r="F150" s="389">
        <v>2</v>
      </c>
      <c r="G150" s="391">
        <v>15.97</v>
      </c>
      <c r="H150" s="391">
        <v>0.96</v>
      </c>
      <c r="I150" s="391">
        <v>212.76</v>
      </c>
      <c r="J150" s="391">
        <v>229.69</v>
      </c>
      <c r="K150" s="391">
        <v>31.94</v>
      </c>
      <c r="L150" s="391">
        <v>1.92</v>
      </c>
      <c r="M150" s="391">
        <v>425.52</v>
      </c>
      <c r="N150" s="391">
        <v>459.38</v>
      </c>
      <c r="O150" s="392">
        <v>1.2152579875673749E-3</v>
      </c>
    </row>
    <row r="151" spans="1:15" ht="38.25" x14ac:dyDescent="0.25">
      <c r="A151" s="388" t="s">
        <v>703</v>
      </c>
      <c r="B151" s="389" t="s">
        <v>704</v>
      </c>
      <c r="C151" s="388" t="s">
        <v>343</v>
      </c>
      <c r="D151" s="388" t="s">
        <v>705</v>
      </c>
      <c r="E151" s="390" t="s">
        <v>327</v>
      </c>
      <c r="F151" s="389">
        <v>18</v>
      </c>
      <c r="G151" s="391">
        <v>6.14</v>
      </c>
      <c r="H151" s="391">
        <v>0.36</v>
      </c>
      <c r="I151" s="391">
        <v>11.15</v>
      </c>
      <c r="J151" s="391">
        <v>17.649999999999999</v>
      </c>
      <c r="K151" s="391">
        <v>110.52</v>
      </c>
      <c r="L151" s="391">
        <v>6.48</v>
      </c>
      <c r="M151" s="391">
        <v>200.7</v>
      </c>
      <c r="N151" s="391">
        <v>317.7</v>
      </c>
      <c r="O151" s="392">
        <v>8.4045335593659933E-4</v>
      </c>
    </row>
    <row r="152" spans="1:15" ht="38.25" x14ac:dyDescent="0.25">
      <c r="A152" s="388" t="s">
        <v>706</v>
      </c>
      <c r="B152" s="389" t="s">
        <v>707</v>
      </c>
      <c r="C152" s="388" t="s">
        <v>343</v>
      </c>
      <c r="D152" s="388" t="s">
        <v>708</v>
      </c>
      <c r="E152" s="390" t="s">
        <v>327</v>
      </c>
      <c r="F152" s="389">
        <v>24</v>
      </c>
      <c r="G152" s="391">
        <v>5.68</v>
      </c>
      <c r="H152" s="391">
        <v>0.34</v>
      </c>
      <c r="I152" s="391">
        <v>8.19</v>
      </c>
      <c r="J152" s="391">
        <v>14.21</v>
      </c>
      <c r="K152" s="391">
        <v>136.32</v>
      </c>
      <c r="L152" s="391">
        <v>8.16</v>
      </c>
      <c r="M152" s="391">
        <v>196.56</v>
      </c>
      <c r="N152" s="391">
        <v>341.04</v>
      </c>
      <c r="O152" s="392">
        <v>9.0219771013099728E-4</v>
      </c>
    </row>
    <row r="153" spans="1:15" x14ac:dyDescent="0.25">
      <c r="A153" s="181" t="s">
        <v>709</v>
      </c>
      <c r="B153" s="181"/>
      <c r="C153" s="181"/>
      <c r="D153" s="181" t="s">
        <v>710</v>
      </c>
      <c r="E153" s="181"/>
      <c r="F153" s="387"/>
      <c r="G153" s="181"/>
      <c r="H153" s="181"/>
      <c r="I153" s="181"/>
      <c r="J153" s="181"/>
      <c r="K153" s="181"/>
      <c r="L153" s="181"/>
      <c r="M153" s="181"/>
      <c r="N153" s="104">
        <v>25003.46</v>
      </c>
      <c r="O153" s="105">
        <v>6.6144922464672726E-2</v>
      </c>
    </row>
    <row r="154" spans="1:15" ht="38.25" x14ac:dyDescent="0.25">
      <c r="A154" s="388" t="s">
        <v>711</v>
      </c>
      <c r="B154" s="389" t="s">
        <v>712</v>
      </c>
      <c r="C154" s="388" t="s">
        <v>343</v>
      </c>
      <c r="D154" s="388" t="s">
        <v>713</v>
      </c>
      <c r="E154" s="390" t="s">
        <v>327</v>
      </c>
      <c r="F154" s="389">
        <v>18</v>
      </c>
      <c r="G154" s="391">
        <v>3.92</v>
      </c>
      <c r="H154" s="391">
        <v>0.24</v>
      </c>
      <c r="I154" s="391">
        <v>8.52</v>
      </c>
      <c r="J154" s="391">
        <v>12.68</v>
      </c>
      <c r="K154" s="391">
        <v>70.56</v>
      </c>
      <c r="L154" s="391">
        <v>4.32</v>
      </c>
      <c r="M154" s="391">
        <v>153.36000000000001</v>
      </c>
      <c r="N154" s="391">
        <v>228.24</v>
      </c>
      <c r="O154" s="392">
        <v>6.0379311916578351E-4</v>
      </c>
    </row>
    <row r="155" spans="1:15" ht="38.25" x14ac:dyDescent="0.25">
      <c r="A155" s="388" t="s">
        <v>714</v>
      </c>
      <c r="B155" s="389" t="s">
        <v>715</v>
      </c>
      <c r="C155" s="388" t="s">
        <v>343</v>
      </c>
      <c r="D155" s="388" t="s">
        <v>716</v>
      </c>
      <c r="E155" s="390" t="s">
        <v>327</v>
      </c>
      <c r="F155" s="389">
        <v>12</v>
      </c>
      <c r="G155" s="391">
        <v>3.25</v>
      </c>
      <c r="H155" s="391">
        <v>0.18</v>
      </c>
      <c r="I155" s="391">
        <v>30.41</v>
      </c>
      <c r="J155" s="391">
        <v>33.840000000000003</v>
      </c>
      <c r="K155" s="391">
        <v>39</v>
      </c>
      <c r="L155" s="391">
        <v>2.16</v>
      </c>
      <c r="M155" s="391">
        <v>364.92</v>
      </c>
      <c r="N155" s="391">
        <v>406.08</v>
      </c>
      <c r="O155" s="392">
        <v>1.0742565274747694E-3</v>
      </c>
    </row>
    <row r="156" spans="1:15" ht="25.5" x14ac:dyDescent="0.25">
      <c r="A156" s="388" t="s">
        <v>717</v>
      </c>
      <c r="B156" s="389" t="s">
        <v>718</v>
      </c>
      <c r="C156" s="388" t="s">
        <v>343</v>
      </c>
      <c r="D156" s="388" t="s">
        <v>719</v>
      </c>
      <c r="E156" s="390" t="s">
        <v>327</v>
      </c>
      <c r="F156" s="389">
        <v>78</v>
      </c>
      <c r="G156" s="391">
        <v>6.05</v>
      </c>
      <c r="H156" s="391">
        <v>0.36</v>
      </c>
      <c r="I156" s="391">
        <v>11.78</v>
      </c>
      <c r="J156" s="391">
        <v>18.190000000000001</v>
      </c>
      <c r="K156" s="391">
        <v>471.9</v>
      </c>
      <c r="L156" s="391">
        <v>28.08</v>
      </c>
      <c r="M156" s="391">
        <v>918.84</v>
      </c>
      <c r="N156" s="391">
        <v>1418.82</v>
      </c>
      <c r="O156" s="392">
        <v>3.7533900864651112E-3</v>
      </c>
    </row>
    <row r="157" spans="1:15" ht="25.5" x14ac:dyDescent="0.25">
      <c r="A157" s="388" t="s">
        <v>720</v>
      </c>
      <c r="B157" s="389" t="s">
        <v>721</v>
      </c>
      <c r="C157" s="388" t="s">
        <v>343</v>
      </c>
      <c r="D157" s="388" t="s">
        <v>722</v>
      </c>
      <c r="E157" s="390" t="s">
        <v>327</v>
      </c>
      <c r="F157" s="389">
        <v>12</v>
      </c>
      <c r="G157" s="391">
        <v>7.13</v>
      </c>
      <c r="H157" s="391">
        <v>0.42</v>
      </c>
      <c r="I157" s="391">
        <v>19.43</v>
      </c>
      <c r="J157" s="391">
        <v>26.98</v>
      </c>
      <c r="K157" s="391">
        <v>85.56</v>
      </c>
      <c r="L157" s="391">
        <v>5.04</v>
      </c>
      <c r="M157" s="391">
        <v>233.16</v>
      </c>
      <c r="N157" s="391">
        <v>323.76</v>
      </c>
      <c r="O157" s="392">
        <v>8.5648466640866666E-4</v>
      </c>
    </row>
    <row r="158" spans="1:15" ht="38.25" x14ac:dyDescent="0.25">
      <c r="A158" s="388" t="s">
        <v>723</v>
      </c>
      <c r="B158" s="389" t="s">
        <v>724</v>
      </c>
      <c r="C158" s="388" t="s">
        <v>343</v>
      </c>
      <c r="D158" s="388" t="s">
        <v>725</v>
      </c>
      <c r="E158" s="390" t="s">
        <v>327</v>
      </c>
      <c r="F158" s="389">
        <v>6</v>
      </c>
      <c r="G158" s="391">
        <v>4.03</v>
      </c>
      <c r="H158" s="391">
        <v>0.24</v>
      </c>
      <c r="I158" s="391">
        <v>14.05</v>
      </c>
      <c r="J158" s="391">
        <v>18.32</v>
      </c>
      <c r="K158" s="391">
        <v>24.18</v>
      </c>
      <c r="L158" s="391">
        <v>1.44</v>
      </c>
      <c r="M158" s="391">
        <v>84.3</v>
      </c>
      <c r="N158" s="391">
        <v>109.92</v>
      </c>
      <c r="O158" s="392">
        <v>2.9078575034482528E-4</v>
      </c>
    </row>
    <row r="159" spans="1:15" ht="38.25" x14ac:dyDescent="0.25">
      <c r="A159" s="388" t="s">
        <v>726</v>
      </c>
      <c r="B159" s="389" t="s">
        <v>727</v>
      </c>
      <c r="C159" s="388" t="s">
        <v>343</v>
      </c>
      <c r="D159" s="388" t="s">
        <v>728</v>
      </c>
      <c r="E159" s="390" t="s">
        <v>327</v>
      </c>
      <c r="F159" s="389">
        <v>24</v>
      </c>
      <c r="G159" s="391">
        <v>5.42</v>
      </c>
      <c r="H159" s="391">
        <v>0.32</v>
      </c>
      <c r="I159" s="391">
        <v>19.05</v>
      </c>
      <c r="J159" s="391">
        <v>24.79</v>
      </c>
      <c r="K159" s="391">
        <v>130.08000000000001</v>
      </c>
      <c r="L159" s="391">
        <v>7.68</v>
      </c>
      <c r="M159" s="391">
        <v>457.2</v>
      </c>
      <c r="N159" s="391">
        <v>594.96</v>
      </c>
      <c r="O159" s="392">
        <v>1.5739254914952444E-3</v>
      </c>
    </row>
    <row r="160" spans="1:15" x14ac:dyDescent="0.25">
      <c r="A160" s="388" t="s">
        <v>729</v>
      </c>
      <c r="B160" s="389" t="s">
        <v>730</v>
      </c>
      <c r="C160" s="388" t="s">
        <v>325</v>
      </c>
      <c r="D160" s="388" t="s">
        <v>731</v>
      </c>
      <c r="E160" s="390" t="s">
        <v>327</v>
      </c>
      <c r="F160" s="389">
        <v>18</v>
      </c>
      <c r="G160" s="391">
        <v>11.7</v>
      </c>
      <c r="H160" s="391">
        <v>0.69</v>
      </c>
      <c r="I160" s="391">
        <v>32.93</v>
      </c>
      <c r="J160" s="391">
        <v>45.32</v>
      </c>
      <c r="K160" s="391">
        <v>210.6</v>
      </c>
      <c r="L160" s="391">
        <v>12.42</v>
      </c>
      <c r="M160" s="391">
        <v>592.74</v>
      </c>
      <c r="N160" s="391">
        <v>815.76</v>
      </c>
      <c r="O160" s="392">
        <v>2.1580366057250243E-3</v>
      </c>
    </row>
    <row r="161" spans="1:15" ht="25.5" x14ac:dyDescent="0.25">
      <c r="A161" s="388" t="s">
        <v>732</v>
      </c>
      <c r="B161" s="389" t="s">
        <v>733</v>
      </c>
      <c r="C161" s="388" t="s">
        <v>343</v>
      </c>
      <c r="D161" s="388" t="s">
        <v>734</v>
      </c>
      <c r="E161" s="390" t="s">
        <v>385</v>
      </c>
      <c r="F161" s="389">
        <v>108</v>
      </c>
      <c r="G161" s="391">
        <v>15.13</v>
      </c>
      <c r="H161" s="391">
        <v>0.92</v>
      </c>
      <c r="I161" s="391">
        <v>24.15</v>
      </c>
      <c r="J161" s="391">
        <v>40.200000000000003</v>
      </c>
      <c r="K161" s="391">
        <v>1634.04</v>
      </c>
      <c r="L161" s="391">
        <v>99.36</v>
      </c>
      <c r="M161" s="391">
        <v>2608.1999999999998</v>
      </c>
      <c r="N161" s="391">
        <v>4341.6000000000004</v>
      </c>
      <c r="O161" s="392">
        <v>1.1485402235235566E-2</v>
      </c>
    </row>
    <row r="162" spans="1:15" ht="25.5" x14ac:dyDescent="0.25">
      <c r="A162" s="388" t="s">
        <v>735</v>
      </c>
      <c r="B162" s="389" t="s">
        <v>736</v>
      </c>
      <c r="C162" s="388" t="s">
        <v>343</v>
      </c>
      <c r="D162" s="388" t="s">
        <v>737</v>
      </c>
      <c r="E162" s="390" t="s">
        <v>385</v>
      </c>
      <c r="F162" s="389">
        <v>26.4</v>
      </c>
      <c r="G162" s="391">
        <v>17.850000000000001</v>
      </c>
      <c r="H162" s="391">
        <v>1.08</v>
      </c>
      <c r="I162" s="391">
        <v>39.380000000000003</v>
      </c>
      <c r="J162" s="391">
        <v>58.31</v>
      </c>
      <c r="K162" s="391">
        <v>471.24</v>
      </c>
      <c r="L162" s="391">
        <v>28.51</v>
      </c>
      <c r="M162" s="391">
        <v>1039.6300000000001</v>
      </c>
      <c r="N162" s="391">
        <v>1539.38</v>
      </c>
      <c r="O162" s="392">
        <v>4.072323220213038E-3</v>
      </c>
    </row>
    <row r="163" spans="1:15" ht="25.5" x14ac:dyDescent="0.25">
      <c r="A163" s="388" t="s">
        <v>738</v>
      </c>
      <c r="B163" s="389" t="s">
        <v>739</v>
      </c>
      <c r="C163" s="388" t="s">
        <v>343</v>
      </c>
      <c r="D163" s="388" t="s">
        <v>740</v>
      </c>
      <c r="E163" s="390" t="s">
        <v>327</v>
      </c>
      <c r="F163" s="389">
        <v>6</v>
      </c>
      <c r="G163" s="391">
        <v>8.07</v>
      </c>
      <c r="H163" s="391">
        <v>0.48</v>
      </c>
      <c r="I163" s="391">
        <v>11.42</v>
      </c>
      <c r="J163" s="391">
        <v>19.97</v>
      </c>
      <c r="K163" s="391">
        <v>48.42</v>
      </c>
      <c r="L163" s="391">
        <v>2.88</v>
      </c>
      <c r="M163" s="391">
        <v>68.52</v>
      </c>
      <c r="N163" s="391">
        <v>119.82</v>
      </c>
      <c r="O163" s="392">
        <v>3.1697551497741053E-4</v>
      </c>
    </row>
    <row r="164" spans="1:15" ht="25.5" x14ac:dyDescent="0.25">
      <c r="A164" s="388" t="s">
        <v>741</v>
      </c>
      <c r="B164" s="389" t="s">
        <v>742</v>
      </c>
      <c r="C164" s="388" t="s">
        <v>343</v>
      </c>
      <c r="D164" s="388" t="s">
        <v>743</v>
      </c>
      <c r="E164" s="390" t="s">
        <v>327</v>
      </c>
      <c r="F164" s="389">
        <v>6</v>
      </c>
      <c r="G164" s="391">
        <v>9.51</v>
      </c>
      <c r="H164" s="391">
        <v>0.57999999999999996</v>
      </c>
      <c r="I164" s="391">
        <v>18.2</v>
      </c>
      <c r="J164" s="391">
        <v>28.29</v>
      </c>
      <c r="K164" s="391">
        <v>57.06</v>
      </c>
      <c r="L164" s="391">
        <v>3.48</v>
      </c>
      <c r="M164" s="391">
        <v>109.2</v>
      </c>
      <c r="N164" s="391">
        <v>169.74</v>
      </c>
      <c r="O164" s="392">
        <v>4.4903541906414344E-4</v>
      </c>
    </row>
    <row r="165" spans="1:15" x14ac:dyDescent="0.25">
      <c r="A165" s="388" t="s">
        <v>744</v>
      </c>
      <c r="B165" s="389" t="s">
        <v>745</v>
      </c>
      <c r="C165" s="388" t="s">
        <v>325</v>
      </c>
      <c r="D165" s="388" t="s">
        <v>746</v>
      </c>
      <c r="E165" s="390" t="s">
        <v>327</v>
      </c>
      <c r="F165" s="389">
        <v>6</v>
      </c>
      <c r="G165" s="391">
        <v>5.15</v>
      </c>
      <c r="H165" s="391">
        <v>0.3</v>
      </c>
      <c r="I165" s="391">
        <v>12.17</v>
      </c>
      <c r="J165" s="391">
        <v>17.62</v>
      </c>
      <c r="K165" s="391">
        <v>30.9</v>
      </c>
      <c r="L165" s="391">
        <v>1.8</v>
      </c>
      <c r="M165" s="391">
        <v>73.02</v>
      </c>
      <c r="N165" s="391">
        <v>105.72</v>
      </c>
      <c r="O165" s="392">
        <v>2.7967494110675881E-4</v>
      </c>
    </row>
    <row r="166" spans="1:15" ht="38.25" x14ac:dyDescent="0.25">
      <c r="A166" s="388" t="s">
        <v>747</v>
      </c>
      <c r="B166" s="389" t="s">
        <v>748</v>
      </c>
      <c r="C166" s="388" t="s">
        <v>343</v>
      </c>
      <c r="D166" s="388" t="s">
        <v>749</v>
      </c>
      <c r="E166" s="390" t="s">
        <v>327</v>
      </c>
      <c r="F166" s="389">
        <v>6</v>
      </c>
      <c r="G166" s="391">
        <v>4.04</v>
      </c>
      <c r="H166" s="391">
        <v>0.24</v>
      </c>
      <c r="I166" s="391">
        <v>15.73</v>
      </c>
      <c r="J166" s="391">
        <v>20.010000000000002</v>
      </c>
      <c r="K166" s="391">
        <v>24.24</v>
      </c>
      <c r="L166" s="391">
        <v>1.44</v>
      </c>
      <c r="M166" s="391">
        <v>94.38</v>
      </c>
      <c r="N166" s="391">
        <v>120.06</v>
      </c>
      <c r="O166" s="392">
        <v>3.176104183624429E-4</v>
      </c>
    </row>
    <row r="167" spans="1:15" x14ac:dyDescent="0.25">
      <c r="A167" s="388" t="s">
        <v>750</v>
      </c>
      <c r="B167" s="389" t="s">
        <v>730</v>
      </c>
      <c r="C167" s="388" t="s">
        <v>325</v>
      </c>
      <c r="D167" s="388" t="s">
        <v>731</v>
      </c>
      <c r="E167" s="390" t="s">
        <v>327</v>
      </c>
      <c r="F167" s="389">
        <v>6</v>
      </c>
      <c r="G167" s="391">
        <v>11.7</v>
      </c>
      <c r="H167" s="391">
        <v>0.69</v>
      </c>
      <c r="I167" s="391">
        <v>32.93</v>
      </c>
      <c r="J167" s="391">
        <v>45.32</v>
      </c>
      <c r="K167" s="391">
        <v>70.2</v>
      </c>
      <c r="L167" s="391">
        <v>4.1399999999999997</v>
      </c>
      <c r="M167" s="391">
        <v>197.58</v>
      </c>
      <c r="N167" s="391">
        <v>271.92</v>
      </c>
      <c r="O167" s="392">
        <v>7.193455352416748E-4</v>
      </c>
    </row>
    <row r="168" spans="1:15" ht="38.25" x14ac:dyDescent="0.25">
      <c r="A168" s="388" t="s">
        <v>751</v>
      </c>
      <c r="B168" s="389" t="s">
        <v>752</v>
      </c>
      <c r="C168" s="388" t="s">
        <v>343</v>
      </c>
      <c r="D168" s="388" t="s">
        <v>753</v>
      </c>
      <c r="E168" s="390" t="s">
        <v>327</v>
      </c>
      <c r="F168" s="389">
        <v>12</v>
      </c>
      <c r="G168" s="391">
        <v>84.94</v>
      </c>
      <c r="H168" s="391">
        <v>5.08</v>
      </c>
      <c r="I168" s="391">
        <v>608.37</v>
      </c>
      <c r="J168" s="391">
        <v>698.39</v>
      </c>
      <c r="K168" s="391">
        <v>1019.28</v>
      </c>
      <c r="L168" s="391">
        <v>60.96</v>
      </c>
      <c r="M168" s="391">
        <v>7300.44</v>
      </c>
      <c r="N168" s="391">
        <v>8380.68</v>
      </c>
      <c r="O168" s="392">
        <v>2.2170508753637831E-2</v>
      </c>
    </row>
    <row r="169" spans="1:15" ht="25.5" x14ac:dyDescent="0.25">
      <c r="A169" s="388" t="s">
        <v>754</v>
      </c>
      <c r="B169" s="389" t="s">
        <v>755</v>
      </c>
      <c r="C169" s="388" t="s">
        <v>343</v>
      </c>
      <c r="D169" s="388" t="s">
        <v>756</v>
      </c>
      <c r="E169" s="390" t="s">
        <v>327</v>
      </c>
      <c r="F169" s="389">
        <v>12</v>
      </c>
      <c r="G169" s="391">
        <v>26.86</v>
      </c>
      <c r="H169" s="391">
        <v>1.64</v>
      </c>
      <c r="I169" s="391">
        <v>437.49</v>
      </c>
      <c r="J169" s="391">
        <v>465.99</v>
      </c>
      <c r="K169" s="391">
        <v>322.32</v>
      </c>
      <c r="L169" s="391">
        <v>19.68</v>
      </c>
      <c r="M169" s="391">
        <v>5249.88</v>
      </c>
      <c r="N169" s="391">
        <v>5591.88</v>
      </c>
      <c r="O169" s="392">
        <v>1.4792931419561697E-2</v>
      </c>
    </row>
    <row r="170" spans="1:15" ht="25.5" x14ac:dyDescent="0.25">
      <c r="A170" s="388" t="s">
        <v>757</v>
      </c>
      <c r="B170" s="389" t="s">
        <v>758</v>
      </c>
      <c r="C170" s="388" t="s">
        <v>343</v>
      </c>
      <c r="D170" s="388" t="s">
        <v>759</v>
      </c>
      <c r="E170" s="390" t="s">
        <v>327</v>
      </c>
      <c r="F170" s="389">
        <v>6</v>
      </c>
      <c r="G170" s="391">
        <v>4.58</v>
      </c>
      <c r="H170" s="391">
        <v>0.28000000000000003</v>
      </c>
      <c r="I170" s="391">
        <v>63.76</v>
      </c>
      <c r="J170" s="391">
        <v>68.62</v>
      </c>
      <c r="K170" s="391">
        <v>27.48</v>
      </c>
      <c r="L170" s="391">
        <v>1.68</v>
      </c>
      <c r="M170" s="391">
        <v>382.56</v>
      </c>
      <c r="N170" s="391">
        <v>411.72</v>
      </c>
      <c r="O170" s="392">
        <v>1.0891767570230301E-3</v>
      </c>
    </row>
    <row r="171" spans="1:15" ht="25.5" x14ac:dyDescent="0.25">
      <c r="A171" s="388" t="s">
        <v>760</v>
      </c>
      <c r="B171" s="389" t="s">
        <v>761</v>
      </c>
      <c r="C171" s="388" t="s">
        <v>325</v>
      </c>
      <c r="D171" s="388" t="s">
        <v>762</v>
      </c>
      <c r="E171" s="390" t="s">
        <v>327</v>
      </c>
      <c r="F171" s="389">
        <v>6</v>
      </c>
      <c r="G171" s="391">
        <v>4.34</v>
      </c>
      <c r="H171" s="391">
        <v>0.26</v>
      </c>
      <c r="I171" s="391">
        <v>4.3</v>
      </c>
      <c r="J171" s="391">
        <v>8.9</v>
      </c>
      <c r="K171" s="391">
        <v>26.04</v>
      </c>
      <c r="L171" s="391">
        <v>1.56</v>
      </c>
      <c r="M171" s="391">
        <v>25.8</v>
      </c>
      <c r="N171" s="391">
        <v>53.4</v>
      </c>
      <c r="O171" s="392">
        <v>1.4126600316970224E-4</v>
      </c>
    </row>
    <row r="172" spans="1:15" x14ac:dyDescent="0.25">
      <c r="A172" s="181" t="s">
        <v>763</v>
      </c>
      <c r="B172" s="181"/>
      <c r="C172" s="181"/>
      <c r="D172" s="181" t="s">
        <v>764</v>
      </c>
      <c r="E172" s="181"/>
      <c r="F172" s="387"/>
      <c r="G172" s="181"/>
      <c r="H172" s="181"/>
      <c r="I172" s="181"/>
      <c r="J172" s="181"/>
      <c r="K172" s="181"/>
      <c r="L172" s="181"/>
      <c r="M172" s="181"/>
      <c r="N172" s="104">
        <v>31728.78</v>
      </c>
      <c r="O172" s="105">
        <v>8.3936290937280625E-2</v>
      </c>
    </row>
    <row r="173" spans="1:15" x14ac:dyDescent="0.25">
      <c r="A173" s="388" t="s">
        <v>765</v>
      </c>
      <c r="B173" s="389" t="s">
        <v>282</v>
      </c>
      <c r="C173" s="388" t="s">
        <v>325</v>
      </c>
      <c r="D173" s="388" t="s">
        <v>766</v>
      </c>
      <c r="E173" s="390" t="s">
        <v>327</v>
      </c>
      <c r="F173" s="389">
        <v>6</v>
      </c>
      <c r="G173" s="391">
        <v>107.61</v>
      </c>
      <c r="H173" s="391">
        <v>6.77</v>
      </c>
      <c r="I173" s="391">
        <v>5173.75</v>
      </c>
      <c r="J173" s="391">
        <v>5288.13</v>
      </c>
      <c r="K173" s="391">
        <v>645.66</v>
      </c>
      <c r="L173" s="391">
        <v>40.619999999999997</v>
      </c>
      <c r="M173" s="391">
        <v>31042.5</v>
      </c>
      <c r="N173" s="391">
        <v>31728.78</v>
      </c>
      <c r="O173" s="392">
        <v>8.3936290937280625E-2</v>
      </c>
    </row>
    <row r="174" spans="1:15" x14ac:dyDescent="0.25">
      <c r="A174" s="181" t="s">
        <v>767</v>
      </c>
      <c r="B174" s="181"/>
      <c r="C174" s="181"/>
      <c r="D174" s="181" t="s">
        <v>28</v>
      </c>
      <c r="E174" s="181"/>
      <c r="F174" s="387"/>
      <c r="G174" s="181"/>
      <c r="H174" s="181"/>
      <c r="I174" s="181"/>
      <c r="J174" s="181"/>
      <c r="K174" s="181"/>
      <c r="L174" s="181"/>
      <c r="M174" s="181"/>
      <c r="N174" s="104">
        <v>0</v>
      </c>
      <c r="O174" s="105">
        <v>0</v>
      </c>
    </row>
    <row r="175" spans="1:15" x14ac:dyDescent="0.25">
      <c r="A175" s="181" t="s">
        <v>768</v>
      </c>
      <c r="B175" s="181"/>
      <c r="C175" s="181"/>
      <c r="D175" s="181" t="s">
        <v>318</v>
      </c>
      <c r="E175" s="181"/>
      <c r="F175" s="387"/>
      <c r="G175" s="181"/>
      <c r="H175" s="181"/>
      <c r="I175" s="181"/>
      <c r="J175" s="181"/>
      <c r="K175" s="181"/>
      <c r="L175" s="181"/>
      <c r="M175" s="181"/>
      <c r="N175" s="104">
        <v>33855.620000000003</v>
      </c>
      <c r="O175" s="105">
        <v>8.9562698918206646E-2</v>
      </c>
    </row>
    <row r="176" spans="1:15" x14ac:dyDescent="0.25">
      <c r="A176" s="181" t="s">
        <v>769</v>
      </c>
      <c r="B176" s="181"/>
      <c r="C176" s="181"/>
      <c r="D176" s="181" t="s">
        <v>770</v>
      </c>
      <c r="E176" s="181"/>
      <c r="F176" s="387"/>
      <c r="G176" s="181"/>
      <c r="H176" s="181"/>
      <c r="I176" s="181"/>
      <c r="J176" s="181"/>
      <c r="K176" s="181"/>
      <c r="L176" s="181"/>
      <c r="M176" s="181"/>
      <c r="N176" s="104">
        <v>27595.34</v>
      </c>
      <c r="O176" s="105">
        <v>7.3001561571329796E-2</v>
      </c>
    </row>
    <row r="177" spans="1:15" ht="25.5" x14ac:dyDescent="0.25">
      <c r="A177" s="388" t="s">
        <v>771</v>
      </c>
      <c r="B177" s="389" t="s">
        <v>772</v>
      </c>
      <c r="C177" s="388" t="s">
        <v>325</v>
      </c>
      <c r="D177" s="388" t="s">
        <v>773</v>
      </c>
      <c r="E177" s="390" t="s">
        <v>327</v>
      </c>
      <c r="F177" s="389">
        <v>1</v>
      </c>
      <c r="G177" s="391">
        <v>8.0299999999999994</v>
      </c>
      <c r="H177" s="391">
        <v>0.48</v>
      </c>
      <c r="I177" s="391">
        <v>13.2</v>
      </c>
      <c r="J177" s="391">
        <v>21.71</v>
      </c>
      <c r="K177" s="391">
        <v>8.0299999999999994</v>
      </c>
      <c r="L177" s="391">
        <v>0.48</v>
      </c>
      <c r="M177" s="391">
        <v>13.2</v>
      </c>
      <c r="N177" s="391">
        <v>21.71</v>
      </c>
      <c r="O177" s="392">
        <v>5.7432302037719767E-5</v>
      </c>
    </row>
    <row r="178" spans="1:15" ht="38.25" x14ac:dyDescent="0.25">
      <c r="A178" s="388" t="s">
        <v>774</v>
      </c>
      <c r="B178" s="389" t="s">
        <v>775</v>
      </c>
      <c r="C178" s="388" t="s">
        <v>343</v>
      </c>
      <c r="D178" s="388" t="s">
        <v>776</v>
      </c>
      <c r="E178" s="390" t="s">
        <v>327</v>
      </c>
      <c r="F178" s="389">
        <v>14</v>
      </c>
      <c r="G178" s="391">
        <v>3.79</v>
      </c>
      <c r="H178" s="391">
        <v>0.22</v>
      </c>
      <c r="I178" s="391">
        <v>15.16</v>
      </c>
      <c r="J178" s="391">
        <v>19.170000000000002</v>
      </c>
      <c r="K178" s="391">
        <v>53.06</v>
      </c>
      <c r="L178" s="391">
        <v>3.08</v>
      </c>
      <c r="M178" s="391">
        <v>212.24</v>
      </c>
      <c r="N178" s="391">
        <v>268.38</v>
      </c>
      <c r="O178" s="392">
        <v>7.0998071031244735E-4</v>
      </c>
    </row>
    <row r="179" spans="1:15" ht="38.25" x14ac:dyDescent="0.25">
      <c r="A179" s="388" t="s">
        <v>777</v>
      </c>
      <c r="B179" s="389" t="s">
        <v>778</v>
      </c>
      <c r="C179" s="388" t="s">
        <v>343</v>
      </c>
      <c r="D179" s="388" t="s">
        <v>779</v>
      </c>
      <c r="E179" s="390" t="s">
        <v>327</v>
      </c>
      <c r="F179" s="389">
        <v>4</v>
      </c>
      <c r="G179" s="391">
        <v>4.87</v>
      </c>
      <c r="H179" s="391">
        <v>0.28000000000000003</v>
      </c>
      <c r="I179" s="391">
        <v>19.61</v>
      </c>
      <c r="J179" s="391">
        <v>24.76</v>
      </c>
      <c r="K179" s="391">
        <v>19.48</v>
      </c>
      <c r="L179" s="391">
        <v>1.1200000000000001</v>
      </c>
      <c r="M179" s="391">
        <v>78.44</v>
      </c>
      <c r="N179" s="391">
        <v>99.04</v>
      </c>
      <c r="O179" s="392">
        <v>2.6200346355669121E-4</v>
      </c>
    </row>
    <row r="180" spans="1:15" ht="38.25" x14ac:dyDescent="0.25">
      <c r="A180" s="388" t="s">
        <v>780</v>
      </c>
      <c r="B180" s="389" t="s">
        <v>292</v>
      </c>
      <c r="C180" s="388" t="s">
        <v>325</v>
      </c>
      <c r="D180" s="388" t="s">
        <v>781</v>
      </c>
      <c r="E180" s="390" t="s">
        <v>327</v>
      </c>
      <c r="F180" s="389">
        <v>6</v>
      </c>
      <c r="G180" s="391">
        <v>8.0299999999999994</v>
      </c>
      <c r="H180" s="391">
        <v>0.48</v>
      </c>
      <c r="I180" s="391">
        <v>30.15</v>
      </c>
      <c r="J180" s="391">
        <v>38.659999999999997</v>
      </c>
      <c r="K180" s="391">
        <v>48.18</v>
      </c>
      <c r="L180" s="391">
        <v>2.88</v>
      </c>
      <c r="M180" s="391">
        <v>180.9</v>
      </c>
      <c r="N180" s="391">
        <v>231.96</v>
      </c>
      <c r="O180" s="392">
        <v>6.1363412163378524E-4</v>
      </c>
    </row>
    <row r="181" spans="1:15" ht="38.25" x14ac:dyDescent="0.25">
      <c r="A181" s="388" t="s">
        <v>782</v>
      </c>
      <c r="B181" s="389" t="s">
        <v>783</v>
      </c>
      <c r="C181" s="388" t="s">
        <v>343</v>
      </c>
      <c r="D181" s="388" t="s">
        <v>784</v>
      </c>
      <c r="E181" s="390" t="s">
        <v>327</v>
      </c>
      <c r="F181" s="389">
        <v>11</v>
      </c>
      <c r="G181" s="391">
        <v>6.71</v>
      </c>
      <c r="H181" s="391">
        <v>0.4</v>
      </c>
      <c r="I181" s="391">
        <v>7.79</v>
      </c>
      <c r="J181" s="391">
        <v>14.9</v>
      </c>
      <c r="K181" s="391">
        <v>73.81</v>
      </c>
      <c r="L181" s="391">
        <v>4.4000000000000004</v>
      </c>
      <c r="M181" s="391">
        <v>85.69</v>
      </c>
      <c r="N181" s="391">
        <v>163.9</v>
      </c>
      <c r="O181" s="392">
        <v>4.3358610336168907E-4</v>
      </c>
    </row>
    <row r="182" spans="1:15" ht="38.25" x14ac:dyDescent="0.25">
      <c r="A182" s="388" t="s">
        <v>785</v>
      </c>
      <c r="B182" s="389" t="s">
        <v>786</v>
      </c>
      <c r="C182" s="388" t="s">
        <v>343</v>
      </c>
      <c r="D182" s="388" t="s">
        <v>787</v>
      </c>
      <c r="E182" s="390" t="s">
        <v>327</v>
      </c>
      <c r="F182" s="389">
        <v>2</v>
      </c>
      <c r="G182" s="391">
        <v>7.48</v>
      </c>
      <c r="H182" s="391">
        <v>0.44</v>
      </c>
      <c r="I182" s="391">
        <v>15</v>
      </c>
      <c r="J182" s="391">
        <v>22.92</v>
      </c>
      <c r="K182" s="391">
        <v>14.96</v>
      </c>
      <c r="L182" s="391">
        <v>0.88</v>
      </c>
      <c r="M182" s="391">
        <v>30</v>
      </c>
      <c r="N182" s="391">
        <v>45.84</v>
      </c>
      <c r="O182" s="392">
        <v>1.2126654654118259E-4</v>
      </c>
    </row>
    <row r="183" spans="1:15" ht="38.25" x14ac:dyDescent="0.25">
      <c r="A183" s="388" t="s">
        <v>788</v>
      </c>
      <c r="B183" s="389" t="s">
        <v>789</v>
      </c>
      <c r="C183" s="388" t="s">
        <v>343</v>
      </c>
      <c r="D183" s="388" t="s">
        <v>790</v>
      </c>
      <c r="E183" s="390" t="s">
        <v>327</v>
      </c>
      <c r="F183" s="389">
        <v>15</v>
      </c>
      <c r="G183" s="391">
        <v>13.09</v>
      </c>
      <c r="H183" s="391">
        <v>0.8</v>
      </c>
      <c r="I183" s="391">
        <v>25.27</v>
      </c>
      <c r="J183" s="391">
        <v>39.159999999999997</v>
      </c>
      <c r="K183" s="391">
        <v>196.35</v>
      </c>
      <c r="L183" s="391">
        <v>12</v>
      </c>
      <c r="M183" s="391">
        <v>379.05</v>
      </c>
      <c r="N183" s="391">
        <v>587.4</v>
      </c>
      <c r="O183" s="392">
        <v>1.5539260348667247E-3</v>
      </c>
    </row>
    <row r="184" spans="1:15" ht="38.25" x14ac:dyDescent="0.25">
      <c r="A184" s="388" t="s">
        <v>791</v>
      </c>
      <c r="B184" s="389" t="s">
        <v>792</v>
      </c>
      <c r="C184" s="388" t="s">
        <v>343</v>
      </c>
      <c r="D184" s="388" t="s">
        <v>793</v>
      </c>
      <c r="E184" s="390" t="s">
        <v>327</v>
      </c>
      <c r="F184" s="389">
        <v>15</v>
      </c>
      <c r="G184" s="391">
        <v>4.91</v>
      </c>
      <c r="H184" s="391">
        <v>0.3</v>
      </c>
      <c r="I184" s="391">
        <v>15.35</v>
      </c>
      <c r="J184" s="391">
        <v>20.56</v>
      </c>
      <c r="K184" s="391">
        <v>73.650000000000006</v>
      </c>
      <c r="L184" s="391">
        <v>4.5</v>
      </c>
      <c r="M184" s="391">
        <v>230.25</v>
      </c>
      <c r="N184" s="391">
        <v>308.39999999999998</v>
      </c>
      <c r="O184" s="392">
        <v>8.15850849766595E-4</v>
      </c>
    </row>
    <row r="185" spans="1:15" ht="38.25" x14ac:dyDescent="0.25">
      <c r="A185" s="388" t="s">
        <v>794</v>
      </c>
      <c r="B185" s="389" t="s">
        <v>795</v>
      </c>
      <c r="C185" s="388" t="s">
        <v>343</v>
      </c>
      <c r="D185" s="388" t="s">
        <v>796</v>
      </c>
      <c r="E185" s="390" t="s">
        <v>327</v>
      </c>
      <c r="F185" s="389">
        <v>2</v>
      </c>
      <c r="G185" s="391">
        <v>6.63</v>
      </c>
      <c r="H185" s="391">
        <v>0.4</v>
      </c>
      <c r="I185" s="391">
        <v>23.31</v>
      </c>
      <c r="J185" s="391">
        <v>30.34</v>
      </c>
      <c r="K185" s="391">
        <v>13.26</v>
      </c>
      <c r="L185" s="391">
        <v>0.8</v>
      </c>
      <c r="M185" s="391">
        <v>46.62</v>
      </c>
      <c r="N185" s="391">
        <v>60.68</v>
      </c>
      <c r="O185" s="392">
        <v>1.605247391823508E-4</v>
      </c>
    </row>
    <row r="186" spans="1:15" ht="38.25" x14ac:dyDescent="0.25">
      <c r="A186" s="388" t="s">
        <v>797</v>
      </c>
      <c r="B186" s="389" t="s">
        <v>798</v>
      </c>
      <c r="C186" s="388" t="s">
        <v>343</v>
      </c>
      <c r="D186" s="388" t="s">
        <v>799</v>
      </c>
      <c r="E186" s="390" t="s">
        <v>327</v>
      </c>
      <c r="F186" s="389">
        <v>1</v>
      </c>
      <c r="G186" s="391">
        <v>13.09</v>
      </c>
      <c r="H186" s="391">
        <v>0.8</v>
      </c>
      <c r="I186" s="391">
        <v>23.53</v>
      </c>
      <c r="J186" s="391">
        <v>37.42</v>
      </c>
      <c r="K186" s="391">
        <v>13.09</v>
      </c>
      <c r="L186" s="391">
        <v>0.8</v>
      </c>
      <c r="M186" s="391">
        <v>23.53</v>
      </c>
      <c r="N186" s="391">
        <v>37.42</v>
      </c>
      <c r="O186" s="392">
        <v>9.8992019449630292E-5</v>
      </c>
    </row>
    <row r="187" spans="1:15" ht="38.25" x14ac:dyDescent="0.25">
      <c r="A187" s="388" t="s">
        <v>800</v>
      </c>
      <c r="B187" s="389" t="s">
        <v>801</v>
      </c>
      <c r="C187" s="388" t="s">
        <v>343</v>
      </c>
      <c r="D187" s="388" t="s">
        <v>802</v>
      </c>
      <c r="E187" s="390" t="s">
        <v>385</v>
      </c>
      <c r="F187" s="389">
        <v>25</v>
      </c>
      <c r="G187" s="391">
        <v>16.87</v>
      </c>
      <c r="H187" s="391">
        <v>1.02</v>
      </c>
      <c r="I187" s="391">
        <v>49.88</v>
      </c>
      <c r="J187" s="391">
        <v>67.77</v>
      </c>
      <c r="K187" s="391">
        <v>421.75</v>
      </c>
      <c r="L187" s="391">
        <v>25.5</v>
      </c>
      <c r="M187" s="391">
        <v>1247</v>
      </c>
      <c r="N187" s="391">
        <v>1694.25</v>
      </c>
      <c r="O187" s="392">
        <v>4.4820210837128839E-3</v>
      </c>
    </row>
    <row r="188" spans="1:15" ht="38.25" x14ac:dyDescent="0.25">
      <c r="A188" s="388" t="s">
        <v>803</v>
      </c>
      <c r="B188" s="389" t="s">
        <v>804</v>
      </c>
      <c r="C188" s="388" t="s">
        <v>343</v>
      </c>
      <c r="D188" s="388" t="s">
        <v>805</v>
      </c>
      <c r="E188" s="390" t="s">
        <v>385</v>
      </c>
      <c r="F188" s="389">
        <v>25</v>
      </c>
      <c r="G188" s="391">
        <v>25.05</v>
      </c>
      <c r="H188" s="391">
        <v>1.52</v>
      </c>
      <c r="I188" s="391">
        <v>131.41999999999999</v>
      </c>
      <c r="J188" s="391">
        <v>157.99</v>
      </c>
      <c r="K188" s="391">
        <v>626.25</v>
      </c>
      <c r="L188" s="391">
        <v>38</v>
      </c>
      <c r="M188" s="391">
        <v>3285.5</v>
      </c>
      <c r="N188" s="391">
        <v>3949.75</v>
      </c>
      <c r="O188" s="392">
        <v>1.0448790187631675E-2</v>
      </c>
    </row>
    <row r="189" spans="1:15" ht="38.25" x14ac:dyDescent="0.25">
      <c r="A189" s="388" t="s">
        <v>806</v>
      </c>
      <c r="B189" s="389" t="s">
        <v>807</v>
      </c>
      <c r="C189" s="388" t="s">
        <v>343</v>
      </c>
      <c r="D189" s="388" t="s">
        <v>808</v>
      </c>
      <c r="E189" s="390" t="s">
        <v>385</v>
      </c>
      <c r="F189" s="389">
        <v>60</v>
      </c>
      <c r="G189" s="391">
        <v>32.06</v>
      </c>
      <c r="H189" s="391">
        <v>1.96</v>
      </c>
      <c r="I189" s="391">
        <v>150.55000000000001</v>
      </c>
      <c r="J189" s="391">
        <v>184.57</v>
      </c>
      <c r="K189" s="391">
        <v>1923.6</v>
      </c>
      <c r="L189" s="391">
        <v>117.6</v>
      </c>
      <c r="M189" s="391">
        <v>9033</v>
      </c>
      <c r="N189" s="391">
        <v>11074.2</v>
      </c>
      <c r="O189" s="392">
        <v>2.9296029443856116E-2</v>
      </c>
    </row>
    <row r="190" spans="1:15" ht="25.5" x14ac:dyDescent="0.25">
      <c r="A190" s="388" t="s">
        <v>809</v>
      </c>
      <c r="B190" s="389" t="s">
        <v>810</v>
      </c>
      <c r="C190" s="388" t="s">
        <v>343</v>
      </c>
      <c r="D190" s="388" t="s">
        <v>811</v>
      </c>
      <c r="E190" s="390" t="s">
        <v>327</v>
      </c>
      <c r="F190" s="389">
        <v>1</v>
      </c>
      <c r="G190" s="391">
        <v>8.9499999999999993</v>
      </c>
      <c r="H190" s="391">
        <v>0.54</v>
      </c>
      <c r="I190" s="391">
        <v>10.7</v>
      </c>
      <c r="J190" s="391">
        <v>20.190000000000001</v>
      </c>
      <c r="K190" s="391">
        <v>8.9499999999999993</v>
      </c>
      <c r="L190" s="391">
        <v>0.54</v>
      </c>
      <c r="M190" s="391">
        <v>10.7</v>
      </c>
      <c r="N190" s="391">
        <v>20.190000000000001</v>
      </c>
      <c r="O190" s="392">
        <v>5.3411247265848097E-5</v>
      </c>
    </row>
    <row r="191" spans="1:15" ht="25.5" x14ac:dyDescent="0.25">
      <c r="A191" s="388" t="s">
        <v>812</v>
      </c>
      <c r="B191" s="389" t="s">
        <v>813</v>
      </c>
      <c r="C191" s="388" t="s">
        <v>343</v>
      </c>
      <c r="D191" s="388" t="s">
        <v>814</v>
      </c>
      <c r="E191" s="390" t="s">
        <v>327</v>
      </c>
      <c r="F191" s="389">
        <v>1</v>
      </c>
      <c r="G191" s="391">
        <v>13.53</v>
      </c>
      <c r="H191" s="391">
        <v>0.82</v>
      </c>
      <c r="I191" s="391">
        <v>20.71</v>
      </c>
      <c r="J191" s="391">
        <v>35.06</v>
      </c>
      <c r="K191" s="391">
        <v>13.53</v>
      </c>
      <c r="L191" s="391">
        <v>0.82</v>
      </c>
      <c r="M191" s="391">
        <v>20.71</v>
      </c>
      <c r="N191" s="391">
        <v>35.06</v>
      </c>
      <c r="O191" s="392">
        <v>9.2748802830145327E-5</v>
      </c>
    </row>
    <row r="192" spans="1:15" ht="25.5" x14ac:dyDescent="0.25">
      <c r="A192" s="388" t="s">
        <v>815</v>
      </c>
      <c r="B192" s="389" t="s">
        <v>816</v>
      </c>
      <c r="C192" s="388" t="s">
        <v>343</v>
      </c>
      <c r="D192" s="388" t="s">
        <v>817</v>
      </c>
      <c r="E192" s="390" t="s">
        <v>327</v>
      </c>
      <c r="F192" s="389">
        <v>7</v>
      </c>
      <c r="G192" s="391">
        <v>17.46</v>
      </c>
      <c r="H192" s="391">
        <v>1.06</v>
      </c>
      <c r="I192" s="391">
        <v>32.020000000000003</v>
      </c>
      <c r="J192" s="391">
        <v>50.54</v>
      </c>
      <c r="K192" s="391">
        <v>122.22</v>
      </c>
      <c r="L192" s="391">
        <v>7.42</v>
      </c>
      <c r="M192" s="391">
        <v>224.14</v>
      </c>
      <c r="N192" s="391">
        <v>353.78</v>
      </c>
      <c r="O192" s="392">
        <v>9.3590049815313217E-4</v>
      </c>
    </row>
    <row r="193" spans="1:15" ht="25.5" x14ac:dyDescent="0.25">
      <c r="A193" s="388" t="s">
        <v>818</v>
      </c>
      <c r="B193" s="389" t="s">
        <v>819</v>
      </c>
      <c r="C193" s="388" t="s">
        <v>325</v>
      </c>
      <c r="D193" s="388" t="s">
        <v>820</v>
      </c>
      <c r="E193" s="390" t="s">
        <v>327</v>
      </c>
      <c r="F193" s="389">
        <v>2</v>
      </c>
      <c r="G193" s="391">
        <v>19.96</v>
      </c>
      <c r="H193" s="391">
        <v>1.22</v>
      </c>
      <c r="I193" s="391">
        <v>28.25</v>
      </c>
      <c r="J193" s="391">
        <v>49.43</v>
      </c>
      <c r="K193" s="391">
        <v>39.92</v>
      </c>
      <c r="L193" s="391">
        <v>2.44</v>
      </c>
      <c r="M193" s="391">
        <v>56.5</v>
      </c>
      <c r="N193" s="391">
        <v>98.86</v>
      </c>
      <c r="O193" s="392">
        <v>2.6152728601791693E-4</v>
      </c>
    </row>
    <row r="194" spans="1:15" ht="25.5" x14ac:dyDescent="0.25">
      <c r="A194" s="388" t="s">
        <v>821</v>
      </c>
      <c r="B194" s="389" t="s">
        <v>822</v>
      </c>
      <c r="C194" s="388" t="s">
        <v>325</v>
      </c>
      <c r="D194" s="388" t="s">
        <v>823</v>
      </c>
      <c r="E194" s="390" t="s">
        <v>327</v>
      </c>
      <c r="F194" s="389">
        <v>2</v>
      </c>
      <c r="G194" s="391">
        <v>19.96</v>
      </c>
      <c r="H194" s="391">
        <v>1.22</v>
      </c>
      <c r="I194" s="391">
        <v>31.95</v>
      </c>
      <c r="J194" s="391">
        <v>53.13</v>
      </c>
      <c r="K194" s="391">
        <v>39.92</v>
      </c>
      <c r="L194" s="391">
        <v>2.44</v>
      </c>
      <c r="M194" s="391">
        <v>63.9</v>
      </c>
      <c r="N194" s="391">
        <v>106.26</v>
      </c>
      <c r="O194" s="392">
        <v>2.8110347372308164E-4</v>
      </c>
    </row>
    <row r="195" spans="1:15" ht="25.5" x14ac:dyDescent="0.25">
      <c r="A195" s="388" t="s">
        <v>824</v>
      </c>
      <c r="B195" s="389" t="s">
        <v>825</v>
      </c>
      <c r="C195" s="388" t="s">
        <v>325</v>
      </c>
      <c r="D195" s="388" t="s">
        <v>826</v>
      </c>
      <c r="E195" s="390" t="s">
        <v>327</v>
      </c>
      <c r="F195" s="389">
        <v>3</v>
      </c>
      <c r="G195" s="391">
        <v>19.96</v>
      </c>
      <c r="H195" s="391">
        <v>1.22</v>
      </c>
      <c r="I195" s="391">
        <v>31.95</v>
      </c>
      <c r="J195" s="391">
        <v>53.13</v>
      </c>
      <c r="K195" s="391">
        <v>59.88</v>
      </c>
      <c r="L195" s="391">
        <v>3.66</v>
      </c>
      <c r="M195" s="391">
        <v>95.85</v>
      </c>
      <c r="N195" s="391">
        <v>159.38999999999999</v>
      </c>
      <c r="O195" s="392">
        <v>4.2165521058462249E-4</v>
      </c>
    </row>
    <row r="196" spans="1:15" ht="25.5" x14ac:dyDescent="0.25">
      <c r="A196" s="388" t="s">
        <v>827</v>
      </c>
      <c r="B196" s="389" t="s">
        <v>828</v>
      </c>
      <c r="C196" s="388" t="s">
        <v>325</v>
      </c>
      <c r="D196" s="388" t="s">
        <v>829</v>
      </c>
      <c r="E196" s="390" t="s">
        <v>327</v>
      </c>
      <c r="F196" s="389">
        <v>4</v>
      </c>
      <c r="G196" s="391">
        <v>19.96</v>
      </c>
      <c r="H196" s="391">
        <v>1.22</v>
      </c>
      <c r="I196" s="391">
        <v>28.25</v>
      </c>
      <c r="J196" s="391">
        <v>49.43</v>
      </c>
      <c r="K196" s="391">
        <v>79.84</v>
      </c>
      <c r="L196" s="391">
        <v>4.88</v>
      </c>
      <c r="M196" s="391">
        <v>113</v>
      </c>
      <c r="N196" s="391">
        <v>197.72</v>
      </c>
      <c r="O196" s="392">
        <v>5.2305457203583386E-4</v>
      </c>
    </row>
    <row r="197" spans="1:15" ht="25.5" x14ac:dyDescent="0.25">
      <c r="A197" s="388" t="s">
        <v>830</v>
      </c>
      <c r="B197" s="389" t="s">
        <v>831</v>
      </c>
      <c r="C197" s="388" t="s">
        <v>325</v>
      </c>
      <c r="D197" s="388" t="s">
        <v>832</v>
      </c>
      <c r="E197" s="390" t="s">
        <v>327</v>
      </c>
      <c r="F197" s="389">
        <v>1</v>
      </c>
      <c r="G197" s="391">
        <v>19.96</v>
      </c>
      <c r="H197" s="391">
        <v>1.22</v>
      </c>
      <c r="I197" s="391">
        <v>31.95</v>
      </c>
      <c r="J197" s="391">
        <v>53.13</v>
      </c>
      <c r="K197" s="391">
        <v>19.96</v>
      </c>
      <c r="L197" s="391">
        <v>1.22</v>
      </c>
      <c r="M197" s="391">
        <v>31.95</v>
      </c>
      <c r="N197" s="391">
        <v>53.13</v>
      </c>
      <c r="O197" s="392">
        <v>1.4055173686154082E-4</v>
      </c>
    </row>
    <row r="198" spans="1:15" ht="25.5" x14ac:dyDescent="0.25">
      <c r="A198" s="388" t="s">
        <v>833</v>
      </c>
      <c r="B198" s="389" t="s">
        <v>834</v>
      </c>
      <c r="C198" s="388" t="s">
        <v>325</v>
      </c>
      <c r="D198" s="388" t="s">
        <v>835</v>
      </c>
      <c r="E198" s="390" t="s">
        <v>327</v>
      </c>
      <c r="F198" s="389">
        <v>4</v>
      </c>
      <c r="G198" s="391">
        <v>26.05</v>
      </c>
      <c r="H198" s="391">
        <v>1.58</v>
      </c>
      <c r="I198" s="391">
        <v>59.3</v>
      </c>
      <c r="J198" s="391">
        <v>86.93</v>
      </c>
      <c r="K198" s="391">
        <v>104.2</v>
      </c>
      <c r="L198" s="391">
        <v>6.32</v>
      </c>
      <c r="M198" s="391">
        <v>237.2</v>
      </c>
      <c r="N198" s="391">
        <v>347.72</v>
      </c>
      <c r="O198" s="392">
        <v>9.1986918768106483E-4</v>
      </c>
    </row>
    <row r="199" spans="1:15" ht="25.5" x14ac:dyDescent="0.25">
      <c r="A199" s="388" t="s">
        <v>836</v>
      </c>
      <c r="B199" s="389" t="s">
        <v>837</v>
      </c>
      <c r="C199" s="388" t="s">
        <v>325</v>
      </c>
      <c r="D199" s="388" t="s">
        <v>838</v>
      </c>
      <c r="E199" s="390" t="s">
        <v>327</v>
      </c>
      <c r="F199" s="389">
        <v>12</v>
      </c>
      <c r="G199" s="391">
        <v>19.53</v>
      </c>
      <c r="H199" s="391">
        <v>1.18</v>
      </c>
      <c r="I199" s="391">
        <v>38.950000000000003</v>
      </c>
      <c r="J199" s="391">
        <v>59.66</v>
      </c>
      <c r="K199" s="391">
        <v>234.36</v>
      </c>
      <c r="L199" s="391">
        <v>14.16</v>
      </c>
      <c r="M199" s="391">
        <v>467.4</v>
      </c>
      <c r="N199" s="391">
        <v>715.92</v>
      </c>
      <c r="O199" s="392">
        <v>1.8939167975515585E-3</v>
      </c>
    </row>
    <row r="200" spans="1:15" ht="25.5" x14ac:dyDescent="0.25">
      <c r="A200" s="388" t="s">
        <v>839</v>
      </c>
      <c r="B200" s="389" t="s">
        <v>286</v>
      </c>
      <c r="C200" s="388" t="s">
        <v>325</v>
      </c>
      <c r="D200" s="388" t="s">
        <v>840</v>
      </c>
      <c r="E200" s="390" t="s">
        <v>594</v>
      </c>
      <c r="F200" s="389">
        <v>2</v>
      </c>
      <c r="G200" s="391">
        <v>21.01</v>
      </c>
      <c r="H200" s="391">
        <v>1.58</v>
      </c>
      <c r="I200" s="391">
        <v>2296.44</v>
      </c>
      <c r="J200" s="391">
        <v>2319.0300000000002</v>
      </c>
      <c r="K200" s="391">
        <v>42.02</v>
      </c>
      <c r="L200" s="391">
        <v>3.16</v>
      </c>
      <c r="M200" s="391">
        <v>4592.88</v>
      </c>
      <c r="N200" s="391">
        <v>4638.0600000000004</v>
      </c>
      <c r="O200" s="392">
        <v>1.22696666415968E-2</v>
      </c>
    </row>
    <row r="201" spans="1:15" ht="25.5" x14ac:dyDescent="0.25">
      <c r="A201" s="388" t="s">
        <v>841</v>
      </c>
      <c r="B201" s="389" t="s">
        <v>289</v>
      </c>
      <c r="C201" s="388" t="s">
        <v>325</v>
      </c>
      <c r="D201" s="388" t="s">
        <v>842</v>
      </c>
      <c r="E201" s="390" t="s">
        <v>327</v>
      </c>
      <c r="F201" s="389">
        <v>6</v>
      </c>
      <c r="G201" s="391">
        <v>21.01</v>
      </c>
      <c r="H201" s="391">
        <v>1.58</v>
      </c>
      <c r="I201" s="391">
        <v>111.1</v>
      </c>
      <c r="J201" s="391">
        <v>133.69</v>
      </c>
      <c r="K201" s="391">
        <v>126.06</v>
      </c>
      <c r="L201" s="391">
        <v>9.48</v>
      </c>
      <c r="M201" s="391">
        <v>666.6</v>
      </c>
      <c r="N201" s="391">
        <v>802.14</v>
      </c>
      <c r="O201" s="392">
        <v>2.1220058386244374E-3</v>
      </c>
    </row>
    <row r="202" spans="1:15" ht="25.5" x14ac:dyDescent="0.25">
      <c r="A202" s="388" t="s">
        <v>843</v>
      </c>
      <c r="B202" s="389" t="s">
        <v>844</v>
      </c>
      <c r="C202" s="388" t="s">
        <v>325</v>
      </c>
      <c r="D202" s="388" t="s">
        <v>845</v>
      </c>
      <c r="E202" s="390" t="s">
        <v>327</v>
      </c>
      <c r="F202" s="389">
        <v>2</v>
      </c>
      <c r="G202" s="391">
        <v>21.01</v>
      </c>
      <c r="H202" s="391">
        <v>1.58</v>
      </c>
      <c r="I202" s="391">
        <v>322.16000000000003</v>
      </c>
      <c r="J202" s="391">
        <v>344.75</v>
      </c>
      <c r="K202" s="391">
        <v>42.02</v>
      </c>
      <c r="L202" s="391">
        <v>3.16</v>
      </c>
      <c r="M202" s="391">
        <v>644.32000000000005</v>
      </c>
      <c r="N202" s="391">
        <v>689.5</v>
      </c>
      <c r="O202" s="392">
        <v>1.8240245165825786E-3</v>
      </c>
    </row>
    <row r="203" spans="1:15" ht="25.5" x14ac:dyDescent="0.25">
      <c r="A203" s="388" t="s">
        <v>846</v>
      </c>
      <c r="B203" s="389" t="s">
        <v>847</v>
      </c>
      <c r="C203" s="388" t="s">
        <v>343</v>
      </c>
      <c r="D203" s="388" t="s">
        <v>848</v>
      </c>
      <c r="E203" s="390" t="s">
        <v>327</v>
      </c>
      <c r="F203" s="389">
        <v>3</v>
      </c>
      <c r="G203" s="391">
        <v>6.44</v>
      </c>
      <c r="H203" s="391">
        <v>0.38</v>
      </c>
      <c r="I203" s="391">
        <v>87.25</v>
      </c>
      <c r="J203" s="391">
        <v>94.07</v>
      </c>
      <c r="K203" s="391">
        <v>19.32</v>
      </c>
      <c r="L203" s="391">
        <v>1.1399999999999999</v>
      </c>
      <c r="M203" s="391">
        <v>261.75</v>
      </c>
      <c r="N203" s="391">
        <v>282.20999999999998</v>
      </c>
      <c r="O203" s="392">
        <v>7.465670178749376E-4</v>
      </c>
    </row>
    <row r="204" spans="1:15" ht="25.5" x14ac:dyDescent="0.25">
      <c r="A204" s="388" t="s">
        <v>849</v>
      </c>
      <c r="B204" s="389" t="s">
        <v>850</v>
      </c>
      <c r="C204" s="388" t="s">
        <v>343</v>
      </c>
      <c r="D204" s="388" t="s">
        <v>851</v>
      </c>
      <c r="E204" s="390" t="s">
        <v>327</v>
      </c>
      <c r="F204" s="389">
        <v>7</v>
      </c>
      <c r="G204" s="391">
        <v>3.11</v>
      </c>
      <c r="H204" s="391">
        <v>0.18</v>
      </c>
      <c r="I204" s="391">
        <v>55.72</v>
      </c>
      <c r="J204" s="391">
        <v>59.01</v>
      </c>
      <c r="K204" s="391">
        <v>21.77</v>
      </c>
      <c r="L204" s="391">
        <v>1.26</v>
      </c>
      <c r="M204" s="391">
        <v>390.04</v>
      </c>
      <c r="N204" s="391">
        <v>413.07</v>
      </c>
      <c r="O204" s="392">
        <v>1.0927480885638372E-3</v>
      </c>
    </row>
    <row r="205" spans="1:15" ht="25.5" x14ac:dyDescent="0.25">
      <c r="A205" s="388" t="s">
        <v>852</v>
      </c>
      <c r="B205" s="389" t="s">
        <v>853</v>
      </c>
      <c r="C205" s="388" t="s">
        <v>343</v>
      </c>
      <c r="D205" s="388" t="s">
        <v>854</v>
      </c>
      <c r="E205" s="390" t="s">
        <v>327</v>
      </c>
      <c r="F205" s="389">
        <v>2</v>
      </c>
      <c r="G205" s="391">
        <v>4.78</v>
      </c>
      <c r="H205" s="391">
        <v>0.28000000000000003</v>
      </c>
      <c r="I205" s="391">
        <v>64.64</v>
      </c>
      <c r="J205" s="391">
        <v>69.7</v>
      </c>
      <c r="K205" s="391">
        <v>9.56</v>
      </c>
      <c r="L205" s="391">
        <v>0.56000000000000005</v>
      </c>
      <c r="M205" s="391">
        <v>129.28</v>
      </c>
      <c r="N205" s="391">
        <v>139.4</v>
      </c>
      <c r="O205" s="392">
        <v>3.6877304947296801E-4</v>
      </c>
    </row>
    <row r="206" spans="1:15" x14ac:dyDescent="0.25">
      <c r="A206" s="181" t="s">
        <v>855</v>
      </c>
      <c r="B206" s="181"/>
      <c r="C206" s="181"/>
      <c r="D206" s="181" t="s">
        <v>856</v>
      </c>
      <c r="E206" s="181"/>
      <c r="F206" s="387"/>
      <c r="G206" s="181"/>
      <c r="H206" s="181"/>
      <c r="I206" s="181"/>
      <c r="J206" s="181"/>
      <c r="K206" s="181"/>
      <c r="L206" s="181"/>
      <c r="M206" s="181"/>
      <c r="N206" s="104">
        <v>6260.28</v>
      </c>
      <c r="O206" s="105">
        <v>1.6561137346876847E-2</v>
      </c>
    </row>
    <row r="207" spans="1:15" ht="38.25" x14ac:dyDescent="0.25">
      <c r="A207" s="388" t="s">
        <v>857</v>
      </c>
      <c r="B207" s="389" t="s">
        <v>858</v>
      </c>
      <c r="C207" s="388" t="s">
        <v>343</v>
      </c>
      <c r="D207" s="388" t="s">
        <v>859</v>
      </c>
      <c r="E207" s="390" t="s">
        <v>25</v>
      </c>
      <c r="F207" s="389">
        <v>7.45</v>
      </c>
      <c r="G207" s="391">
        <v>74.290000000000006</v>
      </c>
      <c r="H207" s="391">
        <v>6.49</v>
      </c>
      <c r="I207" s="391">
        <v>52.75</v>
      </c>
      <c r="J207" s="391">
        <v>133.53</v>
      </c>
      <c r="K207" s="391">
        <v>553.46</v>
      </c>
      <c r="L207" s="391">
        <v>48.35</v>
      </c>
      <c r="M207" s="391">
        <v>392.98</v>
      </c>
      <c r="N207" s="391">
        <v>994.79</v>
      </c>
      <c r="O207" s="392">
        <v>2.6316480766514624E-3</v>
      </c>
    </row>
    <row r="208" spans="1:15" ht="38.25" x14ac:dyDescent="0.25">
      <c r="A208" s="388" t="s">
        <v>860</v>
      </c>
      <c r="B208" s="389" t="s">
        <v>861</v>
      </c>
      <c r="C208" s="388" t="s">
        <v>325</v>
      </c>
      <c r="D208" s="388" t="s">
        <v>862</v>
      </c>
      <c r="E208" s="390" t="s">
        <v>25</v>
      </c>
      <c r="F208" s="389">
        <v>3.36</v>
      </c>
      <c r="G208" s="391">
        <v>498.55</v>
      </c>
      <c r="H208" s="391">
        <v>50.51</v>
      </c>
      <c r="I208" s="391">
        <v>621.92999999999995</v>
      </c>
      <c r="J208" s="391">
        <v>1170.99</v>
      </c>
      <c r="K208" s="391">
        <v>1675.12</v>
      </c>
      <c r="L208" s="391">
        <v>169.71</v>
      </c>
      <c r="M208" s="391">
        <v>2089.69</v>
      </c>
      <c r="N208" s="391">
        <v>3934.52</v>
      </c>
      <c r="O208" s="392">
        <v>1.040850027698983E-2</v>
      </c>
    </row>
    <row r="209" spans="1:15" ht="25.5" x14ac:dyDescent="0.25">
      <c r="A209" s="388" t="s">
        <v>863</v>
      </c>
      <c r="B209" s="389" t="s">
        <v>864</v>
      </c>
      <c r="C209" s="388" t="s">
        <v>325</v>
      </c>
      <c r="D209" s="388" t="s">
        <v>865</v>
      </c>
      <c r="E209" s="390" t="s">
        <v>25</v>
      </c>
      <c r="F209" s="389">
        <v>1.47</v>
      </c>
      <c r="G209" s="391">
        <v>53.49</v>
      </c>
      <c r="H209" s="391">
        <v>4.8099999999999996</v>
      </c>
      <c r="I209" s="391">
        <v>211.6</v>
      </c>
      <c r="J209" s="391">
        <v>269.89999999999998</v>
      </c>
      <c r="K209" s="391">
        <v>78.63</v>
      </c>
      <c r="L209" s="391">
        <v>7.07</v>
      </c>
      <c r="M209" s="391">
        <v>311.05</v>
      </c>
      <c r="N209" s="391">
        <v>396.75</v>
      </c>
      <c r="O209" s="392">
        <v>1.0495746583816361E-3</v>
      </c>
    </row>
    <row r="210" spans="1:15" ht="38.25" x14ac:dyDescent="0.25">
      <c r="A210" s="388" t="s">
        <v>866</v>
      </c>
      <c r="B210" s="389" t="s">
        <v>867</v>
      </c>
      <c r="C210" s="388" t="s">
        <v>343</v>
      </c>
      <c r="D210" s="388" t="s">
        <v>868</v>
      </c>
      <c r="E210" s="390" t="s">
        <v>25</v>
      </c>
      <c r="F210" s="389">
        <v>14.9</v>
      </c>
      <c r="G210" s="391">
        <v>2.4</v>
      </c>
      <c r="H210" s="391">
        <v>0.18</v>
      </c>
      <c r="I210" s="391">
        <v>2.16</v>
      </c>
      <c r="J210" s="391">
        <v>4.74</v>
      </c>
      <c r="K210" s="391">
        <v>35.76</v>
      </c>
      <c r="L210" s="391">
        <v>2.68</v>
      </c>
      <c r="M210" s="391">
        <v>32.18</v>
      </c>
      <c r="N210" s="391">
        <v>70.62</v>
      </c>
      <c r="O210" s="392">
        <v>1.8682032104577477E-4</v>
      </c>
    </row>
    <row r="211" spans="1:15" ht="38.25" x14ac:dyDescent="0.25">
      <c r="A211" s="388" t="s">
        <v>869</v>
      </c>
      <c r="B211" s="389" t="s">
        <v>870</v>
      </c>
      <c r="C211" s="388" t="s">
        <v>343</v>
      </c>
      <c r="D211" s="388" t="s">
        <v>871</v>
      </c>
      <c r="E211" s="390" t="s">
        <v>25</v>
      </c>
      <c r="F211" s="389">
        <v>14.9</v>
      </c>
      <c r="G211" s="391">
        <v>31.09</v>
      </c>
      <c r="H211" s="391">
        <v>2.77</v>
      </c>
      <c r="I211" s="391">
        <v>24.1</v>
      </c>
      <c r="J211" s="391">
        <v>57.96</v>
      </c>
      <c r="K211" s="391">
        <v>463.24</v>
      </c>
      <c r="L211" s="391">
        <v>41.27</v>
      </c>
      <c r="M211" s="391">
        <v>359.09</v>
      </c>
      <c r="N211" s="391">
        <v>863.6</v>
      </c>
      <c r="O211" s="392">
        <v>2.2845940138081435E-3</v>
      </c>
    </row>
    <row r="212" spans="1:15" x14ac:dyDescent="0.25">
      <c r="A212" s="181" t="s">
        <v>872</v>
      </c>
      <c r="B212" s="181"/>
      <c r="C212" s="181"/>
      <c r="D212" s="181" t="s">
        <v>50</v>
      </c>
      <c r="E212" s="181"/>
      <c r="F212" s="387"/>
      <c r="G212" s="181"/>
      <c r="H212" s="181"/>
      <c r="I212" s="181"/>
      <c r="J212" s="181"/>
      <c r="K212" s="181"/>
      <c r="L212" s="181"/>
      <c r="M212" s="181"/>
      <c r="N212" s="104">
        <v>0</v>
      </c>
      <c r="O212" s="105">
        <v>0</v>
      </c>
    </row>
    <row r="213" spans="1:15" x14ac:dyDescent="0.25">
      <c r="A213" s="181" t="s">
        <v>873</v>
      </c>
      <c r="B213" s="181"/>
      <c r="C213" s="181"/>
      <c r="D213" s="181" t="s">
        <v>39</v>
      </c>
      <c r="E213" s="181"/>
      <c r="F213" s="387"/>
      <c r="G213" s="181"/>
      <c r="H213" s="181"/>
      <c r="I213" s="181"/>
      <c r="J213" s="181"/>
      <c r="K213" s="181"/>
      <c r="L213" s="181"/>
      <c r="M213" s="181"/>
      <c r="N213" s="104">
        <v>0</v>
      </c>
      <c r="O213" s="105">
        <v>0</v>
      </c>
    </row>
    <row r="214" spans="1:15" x14ac:dyDescent="0.25">
      <c r="A214" s="181" t="s">
        <v>874</v>
      </c>
      <c r="B214" s="181"/>
      <c r="C214" s="181"/>
      <c r="D214" s="181" t="s">
        <v>51</v>
      </c>
      <c r="E214" s="181"/>
      <c r="F214" s="387"/>
      <c r="G214" s="181"/>
      <c r="H214" s="181"/>
      <c r="I214" s="181"/>
      <c r="J214" s="181"/>
      <c r="K214" s="181"/>
      <c r="L214" s="181"/>
      <c r="M214" s="181"/>
      <c r="N214" s="104">
        <v>4439</v>
      </c>
      <c r="O214" s="105">
        <v>1.174306719232787E-2</v>
      </c>
    </row>
    <row r="215" spans="1:15" x14ac:dyDescent="0.25">
      <c r="A215" s="181" t="s">
        <v>875</v>
      </c>
      <c r="B215" s="181"/>
      <c r="C215" s="181"/>
      <c r="D215" s="181" t="s">
        <v>876</v>
      </c>
      <c r="E215" s="181"/>
      <c r="F215" s="387"/>
      <c r="G215" s="181"/>
      <c r="H215" s="181"/>
      <c r="I215" s="181"/>
      <c r="J215" s="181"/>
      <c r="K215" s="181"/>
      <c r="L215" s="181"/>
      <c r="M215" s="181"/>
      <c r="N215" s="104">
        <v>4439</v>
      </c>
      <c r="O215" s="105">
        <v>1.174306719232787E-2</v>
      </c>
    </row>
    <row r="216" spans="1:15" ht="25.5" x14ac:dyDescent="0.25">
      <c r="A216" s="388" t="s">
        <v>877</v>
      </c>
      <c r="B216" s="389" t="s">
        <v>878</v>
      </c>
      <c r="C216" s="388" t="s">
        <v>343</v>
      </c>
      <c r="D216" s="388" t="s">
        <v>879</v>
      </c>
      <c r="E216" s="390" t="s">
        <v>25</v>
      </c>
      <c r="F216" s="389">
        <v>146.02000000000001</v>
      </c>
      <c r="G216" s="391">
        <v>15.13</v>
      </c>
      <c r="H216" s="391">
        <v>1.25</v>
      </c>
      <c r="I216" s="391">
        <v>14.02</v>
      </c>
      <c r="J216" s="391">
        <v>30.4</v>
      </c>
      <c r="K216" s="391">
        <v>2209.2800000000002</v>
      </c>
      <c r="L216" s="391">
        <v>182.52</v>
      </c>
      <c r="M216" s="391">
        <v>2047.2</v>
      </c>
      <c r="N216" s="391">
        <v>4439</v>
      </c>
      <c r="O216" s="392">
        <v>1.174306719232787E-2</v>
      </c>
    </row>
    <row r="217" spans="1:15" x14ac:dyDescent="0.25">
      <c r="A217" s="181" t="s">
        <v>880</v>
      </c>
      <c r="B217" s="181"/>
      <c r="C217" s="181"/>
      <c r="D217" s="181" t="s">
        <v>52</v>
      </c>
      <c r="E217" s="181"/>
      <c r="F217" s="387"/>
      <c r="G217" s="181"/>
      <c r="H217" s="181"/>
      <c r="I217" s="181"/>
      <c r="J217" s="181"/>
      <c r="K217" s="181"/>
      <c r="L217" s="181"/>
      <c r="M217" s="181"/>
      <c r="N217" s="104">
        <v>18921.740000000002</v>
      </c>
      <c r="O217" s="105">
        <v>5.0056153236259955E-2</v>
      </c>
    </row>
    <row r="218" spans="1:15" x14ac:dyDescent="0.25">
      <c r="A218" s="181" t="s">
        <v>881</v>
      </c>
      <c r="B218" s="181"/>
      <c r="C218" s="181"/>
      <c r="D218" s="181" t="s">
        <v>882</v>
      </c>
      <c r="E218" s="181"/>
      <c r="F218" s="387"/>
      <c r="G218" s="181"/>
      <c r="H218" s="181"/>
      <c r="I218" s="181"/>
      <c r="J218" s="181"/>
      <c r="K218" s="181"/>
      <c r="L218" s="181"/>
      <c r="M218" s="181"/>
      <c r="N218" s="104">
        <v>18921.740000000002</v>
      </c>
      <c r="O218" s="105">
        <v>5.0056153236259955E-2</v>
      </c>
    </row>
    <row r="219" spans="1:15" x14ac:dyDescent="0.25">
      <c r="A219" s="388" t="s">
        <v>883</v>
      </c>
      <c r="B219" s="389" t="s">
        <v>884</v>
      </c>
      <c r="C219" s="388" t="s">
        <v>325</v>
      </c>
      <c r="D219" s="388" t="s">
        <v>885</v>
      </c>
      <c r="E219" s="390" t="s">
        <v>25</v>
      </c>
      <c r="F219" s="389">
        <v>19.84</v>
      </c>
      <c r="G219" s="391">
        <v>9.4</v>
      </c>
      <c r="H219" s="391">
        <v>0.81</v>
      </c>
      <c r="I219" s="391">
        <v>860.37</v>
      </c>
      <c r="J219" s="391">
        <v>870.58</v>
      </c>
      <c r="K219" s="391">
        <v>186.49</v>
      </c>
      <c r="L219" s="391">
        <v>16.07</v>
      </c>
      <c r="M219" s="391">
        <v>17069.740000000002</v>
      </c>
      <c r="N219" s="391">
        <v>17272.3</v>
      </c>
      <c r="O219" s="392">
        <v>4.5692673905394159E-2</v>
      </c>
    </row>
    <row r="220" spans="1:15" ht="25.5" x14ac:dyDescent="0.25">
      <c r="A220" s="388" t="s">
        <v>886</v>
      </c>
      <c r="B220" s="389" t="s">
        <v>887</v>
      </c>
      <c r="C220" s="388" t="s">
        <v>325</v>
      </c>
      <c r="D220" s="388" t="s">
        <v>888</v>
      </c>
      <c r="E220" s="390" t="s">
        <v>25</v>
      </c>
      <c r="F220" s="389">
        <v>3.6</v>
      </c>
      <c r="G220" s="391">
        <v>32.72</v>
      </c>
      <c r="H220" s="391">
        <v>2.86</v>
      </c>
      <c r="I220" s="391">
        <v>422.6</v>
      </c>
      <c r="J220" s="391">
        <v>458.18</v>
      </c>
      <c r="K220" s="391">
        <v>117.79</v>
      </c>
      <c r="L220" s="391">
        <v>10.29</v>
      </c>
      <c r="M220" s="391">
        <v>1521.36</v>
      </c>
      <c r="N220" s="391">
        <v>1649.44</v>
      </c>
      <c r="O220" s="392">
        <v>4.3634793308657991E-3</v>
      </c>
    </row>
    <row r="221" spans="1:15" x14ac:dyDescent="0.25">
      <c r="A221" s="181" t="s">
        <v>889</v>
      </c>
      <c r="B221" s="181"/>
      <c r="C221" s="181"/>
      <c r="D221" s="181" t="s">
        <v>53</v>
      </c>
      <c r="E221" s="181"/>
      <c r="F221" s="387"/>
      <c r="G221" s="181"/>
      <c r="H221" s="181"/>
      <c r="I221" s="181"/>
      <c r="J221" s="181"/>
      <c r="K221" s="181"/>
      <c r="L221" s="181"/>
      <c r="M221" s="181"/>
      <c r="N221" s="104">
        <v>76292.19</v>
      </c>
      <c r="O221" s="105">
        <v>0.20182570701055291</v>
      </c>
    </row>
    <row r="222" spans="1:15" x14ac:dyDescent="0.25">
      <c r="A222" s="181" t="s">
        <v>890</v>
      </c>
      <c r="B222" s="181"/>
      <c r="C222" s="181"/>
      <c r="D222" s="181" t="s">
        <v>891</v>
      </c>
      <c r="E222" s="181"/>
      <c r="F222" s="387"/>
      <c r="G222" s="181"/>
      <c r="H222" s="181"/>
      <c r="I222" s="181"/>
      <c r="J222" s="181"/>
      <c r="K222" s="181"/>
      <c r="L222" s="181"/>
      <c r="M222" s="181"/>
      <c r="N222" s="104">
        <v>21233.99</v>
      </c>
      <c r="O222" s="105">
        <v>5.6173050536431193E-2</v>
      </c>
    </row>
    <row r="223" spans="1:15" ht="38.25" x14ac:dyDescent="0.25">
      <c r="A223" s="388" t="s">
        <v>892</v>
      </c>
      <c r="B223" s="389" t="s">
        <v>867</v>
      </c>
      <c r="C223" s="388" t="s">
        <v>343</v>
      </c>
      <c r="D223" s="388" t="s">
        <v>868</v>
      </c>
      <c r="E223" s="390" t="s">
        <v>25</v>
      </c>
      <c r="F223" s="389">
        <v>483.36</v>
      </c>
      <c r="G223" s="391">
        <v>2.4</v>
      </c>
      <c r="H223" s="391">
        <v>0.18</v>
      </c>
      <c r="I223" s="391">
        <v>2.16</v>
      </c>
      <c r="J223" s="391">
        <v>4.74</v>
      </c>
      <c r="K223" s="391">
        <v>1160.06</v>
      </c>
      <c r="L223" s="391">
        <v>87</v>
      </c>
      <c r="M223" s="391">
        <v>1044.06</v>
      </c>
      <c r="N223" s="391">
        <v>2291.12</v>
      </c>
      <c r="O223" s="392">
        <v>6.0609993479806782E-3</v>
      </c>
    </row>
    <row r="224" spans="1:15" ht="51" x14ac:dyDescent="0.25">
      <c r="A224" s="388" t="s">
        <v>893</v>
      </c>
      <c r="B224" s="389" t="s">
        <v>894</v>
      </c>
      <c r="C224" s="388" t="s">
        <v>343</v>
      </c>
      <c r="D224" s="388" t="s">
        <v>895</v>
      </c>
      <c r="E224" s="390" t="s">
        <v>25</v>
      </c>
      <c r="F224" s="389">
        <v>483.36</v>
      </c>
      <c r="G224" s="391">
        <v>17.579999999999998</v>
      </c>
      <c r="H224" s="391">
        <v>1.44</v>
      </c>
      <c r="I224" s="391">
        <v>20.170000000000002</v>
      </c>
      <c r="J224" s="391">
        <v>39.19</v>
      </c>
      <c r="K224" s="391">
        <v>8497.4599999999991</v>
      </c>
      <c r="L224" s="391">
        <v>696.03</v>
      </c>
      <c r="M224" s="391">
        <v>9749.3799999999992</v>
      </c>
      <c r="N224" s="391">
        <v>18942.87</v>
      </c>
      <c r="O224" s="392">
        <v>5.0112051188450517E-2</v>
      </c>
    </row>
    <row r="225" spans="1:15" x14ac:dyDescent="0.25">
      <c r="A225" s="181" t="s">
        <v>896</v>
      </c>
      <c r="B225" s="181"/>
      <c r="C225" s="181"/>
      <c r="D225" s="181" t="s">
        <v>897</v>
      </c>
      <c r="E225" s="181"/>
      <c r="F225" s="387"/>
      <c r="G225" s="181"/>
      <c r="H225" s="181"/>
      <c r="I225" s="181"/>
      <c r="J225" s="181"/>
      <c r="K225" s="181"/>
      <c r="L225" s="181"/>
      <c r="M225" s="181"/>
      <c r="N225" s="104">
        <v>54961</v>
      </c>
      <c r="O225" s="105">
        <v>0.14539552060318361</v>
      </c>
    </row>
    <row r="226" spans="1:15" ht="25.5" x14ac:dyDescent="0.25">
      <c r="A226" s="388" t="s">
        <v>898</v>
      </c>
      <c r="B226" s="389" t="s">
        <v>283</v>
      </c>
      <c r="C226" s="388" t="s">
        <v>325</v>
      </c>
      <c r="D226" s="388" t="s">
        <v>899</v>
      </c>
      <c r="E226" s="390" t="s">
        <v>25</v>
      </c>
      <c r="F226" s="389">
        <v>506.04</v>
      </c>
      <c r="G226" s="391">
        <v>28.74</v>
      </c>
      <c r="H226" s="391">
        <v>2.52</v>
      </c>
      <c r="I226" s="391">
        <v>77.349999999999994</v>
      </c>
      <c r="J226" s="391">
        <v>108.61</v>
      </c>
      <c r="K226" s="391">
        <v>14543.58</v>
      </c>
      <c r="L226" s="391">
        <v>1275.22</v>
      </c>
      <c r="M226" s="391">
        <v>39142.199999999997</v>
      </c>
      <c r="N226" s="391">
        <v>54961</v>
      </c>
      <c r="O226" s="392">
        <v>0.14539552060318361</v>
      </c>
    </row>
    <row r="227" spans="1:15" x14ac:dyDescent="0.25">
      <c r="A227" s="181" t="s">
        <v>900</v>
      </c>
      <c r="B227" s="181"/>
      <c r="C227" s="181"/>
      <c r="D227" s="181" t="s">
        <v>901</v>
      </c>
      <c r="E227" s="181"/>
      <c r="F227" s="387"/>
      <c r="G227" s="181"/>
      <c r="H227" s="181"/>
      <c r="I227" s="181"/>
      <c r="J227" s="181"/>
      <c r="K227" s="181"/>
      <c r="L227" s="181"/>
      <c r="M227" s="181"/>
      <c r="N227" s="104">
        <v>97.2</v>
      </c>
      <c r="O227" s="105">
        <v>2.5713587093810969E-4</v>
      </c>
    </row>
    <row r="228" spans="1:15" x14ac:dyDescent="0.25">
      <c r="A228" s="388" t="s">
        <v>902</v>
      </c>
      <c r="B228" s="389" t="s">
        <v>903</v>
      </c>
      <c r="C228" s="388" t="s">
        <v>343</v>
      </c>
      <c r="D228" s="388" t="s">
        <v>904</v>
      </c>
      <c r="E228" s="390" t="s">
        <v>385</v>
      </c>
      <c r="F228" s="389">
        <v>30</v>
      </c>
      <c r="G228" s="391">
        <v>1.41</v>
      </c>
      <c r="H228" s="391">
        <v>0.12</v>
      </c>
      <c r="I228" s="391">
        <v>1.71</v>
      </c>
      <c r="J228" s="391">
        <v>3.24</v>
      </c>
      <c r="K228" s="391">
        <v>42.3</v>
      </c>
      <c r="L228" s="391">
        <v>3.6</v>
      </c>
      <c r="M228" s="391">
        <v>51.3</v>
      </c>
      <c r="N228" s="391">
        <v>97.2</v>
      </c>
      <c r="O228" s="392">
        <v>2.5713587093810969E-4</v>
      </c>
    </row>
    <row r="229" spans="1:15" x14ac:dyDescent="0.25">
      <c r="A229" s="181" t="s">
        <v>905</v>
      </c>
      <c r="B229" s="181"/>
      <c r="C229" s="181"/>
      <c r="D229" s="181" t="s">
        <v>54</v>
      </c>
      <c r="E229" s="181"/>
      <c r="F229" s="387"/>
      <c r="G229" s="181"/>
      <c r="H229" s="181"/>
      <c r="I229" s="181"/>
      <c r="J229" s="181"/>
      <c r="K229" s="181"/>
      <c r="L229" s="181"/>
      <c r="M229" s="181"/>
      <c r="N229" s="104">
        <v>30875.64</v>
      </c>
      <c r="O229" s="105">
        <v>8.1679368129336807E-2</v>
      </c>
    </row>
    <row r="230" spans="1:15" x14ac:dyDescent="0.25">
      <c r="A230" s="181" t="s">
        <v>906</v>
      </c>
      <c r="B230" s="181"/>
      <c r="C230" s="181"/>
      <c r="D230" s="181" t="s">
        <v>907</v>
      </c>
      <c r="E230" s="181"/>
      <c r="F230" s="387"/>
      <c r="G230" s="181"/>
      <c r="H230" s="181"/>
      <c r="I230" s="181"/>
      <c r="J230" s="181"/>
      <c r="K230" s="181"/>
      <c r="L230" s="181"/>
      <c r="M230" s="181"/>
      <c r="N230" s="104">
        <v>6732.21</v>
      </c>
      <c r="O230" s="105">
        <v>1.7809595490619872E-2</v>
      </c>
    </row>
    <row r="231" spans="1:15" ht="51" x14ac:dyDescent="0.25">
      <c r="A231" s="388" t="s">
        <v>908</v>
      </c>
      <c r="B231" s="389" t="s">
        <v>909</v>
      </c>
      <c r="C231" s="388" t="s">
        <v>343</v>
      </c>
      <c r="D231" s="388" t="s">
        <v>910</v>
      </c>
      <c r="E231" s="390" t="s">
        <v>25</v>
      </c>
      <c r="F231" s="389">
        <v>147.12</v>
      </c>
      <c r="G231" s="391">
        <v>20.350000000000001</v>
      </c>
      <c r="H231" s="391">
        <v>1.72</v>
      </c>
      <c r="I231" s="391">
        <v>23.69</v>
      </c>
      <c r="J231" s="391">
        <v>45.76</v>
      </c>
      <c r="K231" s="391">
        <v>2993.89</v>
      </c>
      <c r="L231" s="391">
        <v>253.04</v>
      </c>
      <c r="M231" s="391">
        <v>3485.28</v>
      </c>
      <c r="N231" s="391">
        <v>6732.21</v>
      </c>
      <c r="O231" s="392">
        <v>1.7809595490619872E-2</v>
      </c>
    </row>
    <row r="232" spans="1:15" x14ac:dyDescent="0.25">
      <c r="A232" s="181" t="s">
        <v>911</v>
      </c>
      <c r="B232" s="181"/>
      <c r="C232" s="181"/>
      <c r="D232" s="181" t="s">
        <v>912</v>
      </c>
      <c r="E232" s="181"/>
      <c r="F232" s="387"/>
      <c r="G232" s="181"/>
      <c r="H232" s="181"/>
      <c r="I232" s="181"/>
      <c r="J232" s="181"/>
      <c r="K232" s="181"/>
      <c r="L232" s="181"/>
      <c r="M232" s="181"/>
      <c r="N232" s="104">
        <v>22240.13</v>
      </c>
      <c r="O232" s="105">
        <v>5.8834724252333145E-2</v>
      </c>
    </row>
    <row r="233" spans="1:15" ht="38.25" x14ac:dyDescent="0.25">
      <c r="A233" s="388" t="s">
        <v>913</v>
      </c>
      <c r="B233" s="389" t="s">
        <v>284</v>
      </c>
      <c r="C233" s="388" t="s">
        <v>325</v>
      </c>
      <c r="D233" s="388" t="s">
        <v>914</v>
      </c>
      <c r="E233" s="390" t="s">
        <v>25</v>
      </c>
      <c r="F233" s="389">
        <v>147.12</v>
      </c>
      <c r="G233" s="391">
        <v>21.86</v>
      </c>
      <c r="H233" s="391">
        <v>1.89</v>
      </c>
      <c r="I233" s="391">
        <v>127.42</v>
      </c>
      <c r="J233" s="391">
        <v>151.16999999999999</v>
      </c>
      <c r="K233" s="391">
        <v>3216.04</v>
      </c>
      <c r="L233" s="391">
        <v>278.05</v>
      </c>
      <c r="M233" s="391">
        <v>18746.04</v>
      </c>
      <c r="N233" s="391">
        <v>22240.13</v>
      </c>
      <c r="O233" s="392">
        <v>5.8834724252333145E-2</v>
      </c>
    </row>
    <row r="234" spans="1:15" x14ac:dyDescent="0.25">
      <c r="A234" s="181" t="s">
        <v>915</v>
      </c>
      <c r="B234" s="181"/>
      <c r="C234" s="181"/>
      <c r="D234" s="181" t="s">
        <v>916</v>
      </c>
      <c r="E234" s="181"/>
      <c r="F234" s="387"/>
      <c r="G234" s="181"/>
      <c r="H234" s="181"/>
      <c r="I234" s="181"/>
      <c r="J234" s="181"/>
      <c r="K234" s="181"/>
      <c r="L234" s="181"/>
      <c r="M234" s="181"/>
      <c r="N234" s="104">
        <v>1076.93</v>
      </c>
      <c r="O234" s="105">
        <v>2.8489437601787911E-3</v>
      </c>
    </row>
    <row r="235" spans="1:15" ht="38.25" x14ac:dyDescent="0.25">
      <c r="A235" s="388" t="s">
        <v>917</v>
      </c>
      <c r="B235" s="389" t="s">
        <v>918</v>
      </c>
      <c r="C235" s="388" t="s">
        <v>325</v>
      </c>
      <c r="D235" s="388" t="s">
        <v>919</v>
      </c>
      <c r="E235" s="390" t="s">
        <v>385</v>
      </c>
      <c r="F235" s="389">
        <v>69.84</v>
      </c>
      <c r="G235" s="391">
        <v>2.25</v>
      </c>
      <c r="H235" s="391">
        <v>0.19</v>
      </c>
      <c r="I235" s="391">
        <v>12.98</v>
      </c>
      <c r="J235" s="391">
        <v>15.42</v>
      </c>
      <c r="K235" s="391">
        <v>157.13999999999999</v>
      </c>
      <c r="L235" s="391">
        <v>13.26</v>
      </c>
      <c r="M235" s="391">
        <v>906.53</v>
      </c>
      <c r="N235" s="391">
        <v>1076.93</v>
      </c>
      <c r="O235" s="392">
        <v>2.8489437601787911E-3</v>
      </c>
    </row>
    <row r="236" spans="1:15" x14ac:dyDescent="0.25">
      <c r="A236" s="181" t="s">
        <v>920</v>
      </c>
      <c r="B236" s="181"/>
      <c r="C236" s="181"/>
      <c r="D236" s="181" t="s">
        <v>921</v>
      </c>
      <c r="E236" s="181"/>
      <c r="F236" s="387"/>
      <c r="G236" s="181"/>
      <c r="H236" s="181"/>
      <c r="I236" s="181"/>
      <c r="J236" s="181"/>
      <c r="K236" s="181"/>
      <c r="L236" s="181"/>
      <c r="M236" s="181"/>
      <c r="N236" s="104">
        <v>826.37</v>
      </c>
      <c r="O236" s="105">
        <v>2.1861046262049971E-3</v>
      </c>
    </row>
    <row r="237" spans="1:15" x14ac:dyDescent="0.25">
      <c r="A237" s="388" t="s">
        <v>922</v>
      </c>
      <c r="B237" s="389" t="s">
        <v>923</v>
      </c>
      <c r="C237" s="388" t="s">
        <v>325</v>
      </c>
      <c r="D237" s="388" t="s">
        <v>924</v>
      </c>
      <c r="E237" s="390" t="s">
        <v>385</v>
      </c>
      <c r="F237" s="389">
        <v>5.28</v>
      </c>
      <c r="G237" s="391">
        <v>19.97</v>
      </c>
      <c r="H237" s="391">
        <v>1.59</v>
      </c>
      <c r="I237" s="391">
        <v>134.94999999999999</v>
      </c>
      <c r="J237" s="391">
        <v>156.51</v>
      </c>
      <c r="K237" s="391">
        <v>105.44</v>
      </c>
      <c r="L237" s="391">
        <v>8.39</v>
      </c>
      <c r="M237" s="391">
        <v>712.54</v>
      </c>
      <c r="N237" s="391">
        <v>826.37</v>
      </c>
      <c r="O237" s="392">
        <v>2.1861046262049971E-3</v>
      </c>
    </row>
    <row r="238" spans="1:15" x14ac:dyDescent="0.25">
      <c r="A238" s="181" t="s">
        <v>925</v>
      </c>
      <c r="B238" s="181"/>
      <c r="C238" s="181"/>
      <c r="D238" s="181" t="s">
        <v>55</v>
      </c>
      <c r="E238" s="181"/>
      <c r="F238" s="387"/>
      <c r="G238" s="181"/>
      <c r="H238" s="181"/>
      <c r="I238" s="181"/>
      <c r="J238" s="181"/>
      <c r="K238" s="181"/>
      <c r="L238" s="181"/>
      <c r="M238" s="181"/>
      <c r="N238" s="104">
        <v>17571.38</v>
      </c>
      <c r="O238" s="105">
        <v>4.6483869340375329E-2</v>
      </c>
    </row>
    <row r="239" spans="1:15" x14ac:dyDescent="0.25">
      <c r="A239" s="181" t="s">
        <v>926</v>
      </c>
      <c r="B239" s="181"/>
      <c r="C239" s="181"/>
      <c r="D239" s="181" t="s">
        <v>927</v>
      </c>
      <c r="E239" s="181"/>
      <c r="F239" s="387"/>
      <c r="G239" s="181"/>
      <c r="H239" s="181"/>
      <c r="I239" s="181"/>
      <c r="J239" s="181"/>
      <c r="K239" s="181"/>
      <c r="L239" s="181"/>
      <c r="M239" s="181"/>
      <c r="N239" s="104">
        <v>8731.56</v>
      </c>
      <c r="O239" s="105">
        <v>2.3098737502555155E-2</v>
      </c>
    </row>
    <row r="240" spans="1:15" ht="25.5" x14ac:dyDescent="0.25">
      <c r="A240" s="388" t="s">
        <v>928</v>
      </c>
      <c r="B240" s="389" t="s">
        <v>929</v>
      </c>
      <c r="C240" s="388" t="s">
        <v>343</v>
      </c>
      <c r="D240" s="388" t="s">
        <v>930</v>
      </c>
      <c r="E240" s="390" t="s">
        <v>25</v>
      </c>
      <c r="F240" s="389">
        <v>147.12</v>
      </c>
      <c r="G240" s="391">
        <v>22.49</v>
      </c>
      <c r="H240" s="391">
        <v>2.94</v>
      </c>
      <c r="I240" s="391">
        <v>12.51</v>
      </c>
      <c r="J240" s="391">
        <v>37.94</v>
      </c>
      <c r="K240" s="391">
        <v>3308.72</v>
      </c>
      <c r="L240" s="391">
        <v>432.53</v>
      </c>
      <c r="M240" s="391">
        <v>1840.48</v>
      </c>
      <c r="N240" s="391">
        <v>5581.73</v>
      </c>
      <c r="O240" s="392">
        <v>1.4766080297236368E-2</v>
      </c>
    </row>
    <row r="241" spans="1:15" ht="25.5" x14ac:dyDescent="0.25">
      <c r="A241" s="388" t="s">
        <v>931</v>
      </c>
      <c r="B241" s="389" t="s">
        <v>932</v>
      </c>
      <c r="C241" s="388" t="s">
        <v>343</v>
      </c>
      <c r="D241" s="388" t="s">
        <v>933</v>
      </c>
      <c r="E241" s="390" t="s">
        <v>25</v>
      </c>
      <c r="F241" s="389">
        <v>147.12</v>
      </c>
      <c r="G241" s="391">
        <v>2.8</v>
      </c>
      <c r="H241" s="391">
        <v>0.36</v>
      </c>
      <c r="I241" s="391">
        <v>2.41</v>
      </c>
      <c r="J241" s="391">
        <v>5.57</v>
      </c>
      <c r="K241" s="391">
        <v>411.93</v>
      </c>
      <c r="L241" s="391">
        <v>52.96</v>
      </c>
      <c r="M241" s="391">
        <v>354.56</v>
      </c>
      <c r="N241" s="391">
        <v>819.45</v>
      </c>
      <c r="O241" s="392">
        <v>2.1677982452698971E-3</v>
      </c>
    </row>
    <row r="242" spans="1:15" ht="25.5" x14ac:dyDescent="0.25">
      <c r="A242" s="388" t="s">
        <v>934</v>
      </c>
      <c r="B242" s="389" t="s">
        <v>935</v>
      </c>
      <c r="C242" s="388" t="s">
        <v>343</v>
      </c>
      <c r="D242" s="388" t="s">
        <v>936</v>
      </c>
      <c r="E242" s="390" t="s">
        <v>25</v>
      </c>
      <c r="F242" s="389">
        <v>147.12</v>
      </c>
      <c r="G242" s="391">
        <v>6.87</v>
      </c>
      <c r="H242" s="391">
        <v>0.89</v>
      </c>
      <c r="I242" s="391">
        <v>8.08</v>
      </c>
      <c r="J242" s="391">
        <v>15.84</v>
      </c>
      <c r="K242" s="391">
        <v>1010.71</v>
      </c>
      <c r="L242" s="391">
        <v>130.93</v>
      </c>
      <c r="M242" s="391">
        <v>1188.74</v>
      </c>
      <c r="N242" s="391">
        <v>2330.38</v>
      </c>
      <c r="O242" s="392">
        <v>6.1648589600488898E-3</v>
      </c>
    </row>
    <row r="243" spans="1:15" x14ac:dyDescent="0.25">
      <c r="A243" s="181" t="s">
        <v>937</v>
      </c>
      <c r="B243" s="181"/>
      <c r="C243" s="181"/>
      <c r="D243" s="181" t="s">
        <v>938</v>
      </c>
      <c r="E243" s="181"/>
      <c r="F243" s="387"/>
      <c r="G243" s="181"/>
      <c r="H243" s="181"/>
      <c r="I243" s="181"/>
      <c r="J243" s="181"/>
      <c r="K243" s="181"/>
      <c r="L243" s="181"/>
      <c r="M243" s="181"/>
      <c r="N243" s="104">
        <v>8839.82</v>
      </c>
      <c r="O243" s="105">
        <v>2.3385131837820174E-2</v>
      </c>
    </row>
    <row r="244" spans="1:15" ht="25.5" x14ac:dyDescent="0.25">
      <c r="A244" s="388" t="s">
        <v>939</v>
      </c>
      <c r="B244" s="389" t="s">
        <v>940</v>
      </c>
      <c r="C244" s="388" t="s">
        <v>343</v>
      </c>
      <c r="D244" s="388" t="s">
        <v>941</v>
      </c>
      <c r="E244" s="390" t="s">
        <v>25</v>
      </c>
      <c r="F244" s="389">
        <v>223.68</v>
      </c>
      <c r="G244" s="391">
        <v>10.94</v>
      </c>
      <c r="H244" s="391">
        <v>1.43</v>
      </c>
      <c r="I244" s="391">
        <v>9.5299999999999994</v>
      </c>
      <c r="J244" s="391">
        <v>21.9</v>
      </c>
      <c r="K244" s="391">
        <v>2447.0500000000002</v>
      </c>
      <c r="L244" s="391">
        <v>319.86</v>
      </c>
      <c r="M244" s="391">
        <v>2131.6799999999998</v>
      </c>
      <c r="N244" s="391">
        <v>4898.59</v>
      </c>
      <c r="O244" s="392">
        <v>1.2958880720357148E-2</v>
      </c>
    </row>
    <row r="245" spans="1:15" ht="25.5" x14ac:dyDescent="0.25">
      <c r="A245" s="388" t="s">
        <v>942</v>
      </c>
      <c r="B245" s="389" t="s">
        <v>943</v>
      </c>
      <c r="C245" s="388" t="s">
        <v>343</v>
      </c>
      <c r="D245" s="388" t="s">
        <v>944</v>
      </c>
      <c r="E245" s="390" t="s">
        <v>25</v>
      </c>
      <c r="F245" s="389">
        <v>223.68</v>
      </c>
      <c r="G245" s="391">
        <v>2.0099999999999998</v>
      </c>
      <c r="H245" s="391">
        <v>0.26</v>
      </c>
      <c r="I245" s="391">
        <v>2.2000000000000002</v>
      </c>
      <c r="J245" s="391">
        <v>4.47</v>
      </c>
      <c r="K245" s="391">
        <v>449.59</v>
      </c>
      <c r="L245" s="391">
        <v>58.15</v>
      </c>
      <c r="M245" s="391">
        <v>492.1</v>
      </c>
      <c r="N245" s="391">
        <v>999.84</v>
      </c>
      <c r="O245" s="392">
        <v>2.6450075020448519E-3</v>
      </c>
    </row>
    <row r="246" spans="1:15" ht="25.5" x14ac:dyDescent="0.25">
      <c r="A246" s="388" t="s">
        <v>945</v>
      </c>
      <c r="B246" s="389" t="s">
        <v>946</v>
      </c>
      <c r="C246" s="388" t="s">
        <v>343</v>
      </c>
      <c r="D246" s="388" t="s">
        <v>947</v>
      </c>
      <c r="E246" s="390" t="s">
        <v>25</v>
      </c>
      <c r="F246" s="389">
        <v>223.68</v>
      </c>
      <c r="G246" s="391">
        <v>4.92</v>
      </c>
      <c r="H246" s="391">
        <v>0.64</v>
      </c>
      <c r="I246" s="391">
        <v>7.59</v>
      </c>
      <c r="J246" s="391">
        <v>13.15</v>
      </c>
      <c r="K246" s="391">
        <v>1100.5</v>
      </c>
      <c r="L246" s="391">
        <v>143.15</v>
      </c>
      <c r="M246" s="391">
        <v>1697.74</v>
      </c>
      <c r="N246" s="391">
        <v>2941.39</v>
      </c>
      <c r="O246" s="392">
        <v>7.7812436154181741E-3</v>
      </c>
    </row>
    <row r="247" spans="1:15" x14ac:dyDescent="0.25">
      <c r="A247" s="181" t="s">
        <v>948</v>
      </c>
      <c r="B247" s="181"/>
      <c r="C247" s="181"/>
      <c r="D247" s="181" t="s">
        <v>56</v>
      </c>
      <c r="E247" s="181"/>
      <c r="F247" s="387"/>
      <c r="G247" s="181"/>
      <c r="H247" s="181"/>
      <c r="I247" s="181"/>
      <c r="J247" s="181"/>
      <c r="K247" s="181"/>
      <c r="L247" s="181"/>
      <c r="M247" s="181"/>
      <c r="N247" s="104">
        <v>0</v>
      </c>
      <c r="O247" s="105">
        <v>0</v>
      </c>
    </row>
    <row r="248" spans="1:15" x14ac:dyDescent="0.25">
      <c r="A248" s="181" t="s">
        <v>949</v>
      </c>
      <c r="B248" s="181"/>
      <c r="C248" s="181"/>
      <c r="D248" s="181" t="s">
        <v>57</v>
      </c>
      <c r="E248" s="181"/>
      <c r="F248" s="387"/>
      <c r="G248" s="181"/>
      <c r="H248" s="181"/>
      <c r="I248" s="181"/>
      <c r="J248" s="181"/>
      <c r="K248" s="181"/>
      <c r="L248" s="181"/>
      <c r="M248" s="181"/>
      <c r="N248" s="104">
        <v>0</v>
      </c>
      <c r="O248" s="105">
        <v>0</v>
      </c>
    </row>
    <row r="249" spans="1:15" x14ac:dyDescent="0.25">
      <c r="A249" s="181" t="s">
        <v>950</v>
      </c>
      <c r="B249" s="181"/>
      <c r="C249" s="181"/>
      <c r="D249" s="181" t="s">
        <v>58</v>
      </c>
      <c r="E249" s="181"/>
      <c r="F249" s="387"/>
      <c r="G249" s="181"/>
      <c r="H249" s="181"/>
      <c r="I249" s="181"/>
      <c r="J249" s="181"/>
      <c r="K249" s="181"/>
      <c r="L249" s="181"/>
      <c r="M249" s="181"/>
      <c r="N249" s="104">
        <v>0</v>
      </c>
      <c r="O249" s="105">
        <v>0</v>
      </c>
    </row>
    <row r="250" spans="1:15" x14ac:dyDescent="0.2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 t="s">
        <v>951</v>
      </c>
      <c r="K250" s="108" t="s">
        <v>952</v>
      </c>
      <c r="L250" s="108" t="s">
        <v>953</v>
      </c>
      <c r="M250" s="108" t="s">
        <v>954</v>
      </c>
      <c r="N250" s="108" t="s">
        <v>955</v>
      </c>
      <c r="O250" s="108"/>
    </row>
    <row r="251" spans="1:15" x14ac:dyDescent="0.25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1:15" x14ac:dyDescent="0.25">
      <c r="A252" s="191"/>
      <c r="B252" s="191"/>
      <c r="C252" s="191"/>
      <c r="D252" s="107"/>
      <c r="E252" s="108"/>
      <c r="F252" s="108"/>
      <c r="G252" s="108"/>
      <c r="H252" s="108"/>
      <c r="I252" s="108"/>
      <c r="J252" s="108"/>
      <c r="K252" s="192" t="s">
        <v>103</v>
      </c>
      <c r="L252" s="191"/>
      <c r="M252" s="193">
        <v>378010.27</v>
      </c>
      <c r="N252" s="191"/>
      <c r="O252" s="191"/>
    </row>
    <row r="253" spans="1:15" x14ac:dyDescent="0.25">
      <c r="A253" s="191"/>
      <c r="B253" s="191"/>
      <c r="C253" s="191"/>
      <c r="D253" s="107"/>
      <c r="E253" s="108"/>
      <c r="F253" s="108"/>
      <c r="G253" s="108"/>
      <c r="H253" s="108"/>
      <c r="I253" s="108"/>
      <c r="J253" s="108"/>
      <c r="K253" s="192" t="s">
        <v>104</v>
      </c>
      <c r="L253" s="191"/>
      <c r="M253" s="193">
        <v>79419.95</v>
      </c>
      <c r="N253" s="191"/>
      <c r="O253" s="191"/>
    </row>
    <row r="254" spans="1:15" x14ac:dyDescent="0.25">
      <c r="A254" s="191"/>
      <c r="B254" s="191"/>
      <c r="C254" s="191"/>
      <c r="D254" s="107"/>
      <c r="E254" s="108"/>
      <c r="F254" s="108"/>
      <c r="G254" s="108"/>
      <c r="H254" s="108"/>
      <c r="I254" s="108"/>
      <c r="J254" s="108"/>
      <c r="K254" s="192" t="s">
        <v>105</v>
      </c>
      <c r="L254" s="191"/>
      <c r="M254" s="193">
        <v>457430.22</v>
      </c>
      <c r="N254" s="191"/>
      <c r="O254" s="191"/>
    </row>
  </sheetData>
  <mergeCells count="24">
    <mergeCell ref="A254:C254"/>
    <mergeCell ref="K254:L254"/>
    <mergeCell ref="M254:O254"/>
    <mergeCell ref="A252:C252"/>
    <mergeCell ref="K252:L252"/>
    <mergeCell ref="M252:O252"/>
    <mergeCell ref="A253:C253"/>
    <mergeCell ref="K253:L253"/>
    <mergeCell ref="M253:O253"/>
    <mergeCell ref="M1:O4"/>
    <mergeCell ref="A3:B3"/>
    <mergeCell ref="K6:N6"/>
    <mergeCell ref="O6:O7"/>
    <mergeCell ref="K4:L4"/>
    <mergeCell ref="A5:O5"/>
    <mergeCell ref="A6:A7"/>
    <mergeCell ref="B6:B7"/>
    <mergeCell ref="C6:C7"/>
    <mergeCell ref="D6:D7"/>
    <mergeCell ref="E6:E7"/>
    <mergeCell ref="F6:F7"/>
    <mergeCell ref="G6:J6"/>
    <mergeCell ref="K3:L3"/>
    <mergeCell ref="C4:H4"/>
  </mergeCells>
  <printOptions horizontalCentered="1"/>
  <pageMargins left="0.39370078740157483" right="0.39370078740157483" top="0.78740157480314965" bottom="0.78740157480314965" header="0" footer="0.59055118110236227"/>
  <pageSetup paperSize="9" scale="54" firstPageNumber="0" fitToHeight="0" orientation="landscape" r:id="rId1"/>
  <headerFooter scaleWithDoc="0">
    <oddFooter>&amp;L&amp;8&amp;F&amp;C&amp;8Página &amp;P de &amp;N&amp;R&amp;8Assinado digitalmente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1825"/>
  <sheetViews>
    <sheetView view="pageBreakPreview" zoomScaleNormal="100" zoomScaleSheetLayoutView="100" zoomScalePageLayoutView="85" workbookViewId="0">
      <selection activeCell="I38" sqref="I38"/>
    </sheetView>
  </sheetViews>
  <sheetFormatPr defaultColWidth="8.7109375" defaultRowHeight="15" x14ac:dyDescent="0.25"/>
  <cols>
    <col min="1" max="1" width="16.42578125" style="31" customWidth="1"/>
    <col min="2" max="2" width="13.28515625" style="31" customWidth="1"/>
    <col min="3" max="3" width="24.140625" style="31" bestFit="1" customWidth="1"/>
    <col min="4" max="4" width="60.140625" style="31" customWidth="1"/>
    <col min="5" max="5" width="12.42578125" style="31" customWidth="1"/>
    <col min="6" max="6" width="16.85546875" style="31" customWidth="1"/>
    <col min="7" max="7" width="9.7109375" style="31" customWidth="1"/>
    <col min="8" max="8" width="14.28515625" style="31" customWidth="1"/>
    <col min="9" max="9" width="13.28515625" style="31" customWidth="1"/>
    <col min="10" max="10" width="14.28515625" style="31" customWidth="1"/>
    <col min="11" max="16384" width="8.7109375" style="31"/>
  </cols>
  <sheetData>
    <row r="1" spans="1:10" ht="15.75" thickBot="1" x14ac:dyDescent="0.3">
      <c r="A1" s="119"/>
      <c r="B1" s="120" t="s">
        <v>0</v>
      </c>
      <c r="C1" s="121" t="str">
        <f>dados!C1</f>
        <v xml:space="preserve">ADEQUAÇÃO DAS INSTALAÇÕES HIDROSSANITÁRIAS DO PNR DE OFICIAL SUPERIOR </v>
      </c>
      <c r="D1" s="122"/>
      <c r="E1" s="120" t="s">
        <v>84</v>
      </c>
      <c r="F1" s="141" t="str">
        <f>dados!K1</f>
        <v>202105000140</v>
      </c>
      <c r="G1" s="142"/>
      <c r="H1" s="249"/>
      <c r="I1" s="250"/>
      <c r="J1" s="250"/>
    </row>
    <row r="2" spans="1:10" ht="15.75" thickBot="1" x14ac:dyDescent="0.3">
      <c r="A2" s="126"/>
      <c r="B2" s="127" t="s">
        <v>1</v>
      </c>
      <c r="C2" s="128" t="str">
        <f>dados!H1</f>
        <v>5ª Bda C Bld</v>
      </c>
      <c r="D2" s="129"/>
      <c r="E2" s="131" t="s">
        <v>175</v>
      </c>
      <c r="F2" s="182">
        <f>dados!K3</f>
        <v>45159</v>
      </c>
      <c r="G2" s="183"/>
      <c r="H2" s="249"/>
      <c r="I2" s="250"/>
      <c r="J2" s="250"/>
    </row>
    <row r="3" spans="1:10" ht="15.75" thickBot="1" x14ac:dyDescent="0.3">
      <c r="A3" s="126"/>
      <c r="B3" s="127" t="s">
        <v>2</v>
      </c>
      <c r="C3" s="136" t="str">
        <f>dados!C2</f>
        <v xml:space="preserve">PONTA GROSSA/PR </v>
      </c>
      <c r="D3" s="129"/>
      <c r="E3" s="131" t="s">
        <v>173</v>
      </c>
      <c r="F3" s="256">
        <f>dados!K4</f>
        <v>45078</v>
      </c>
      <c r="G3" s="257"/>
      <c r="H3" s="249"/>
      <c r="I3" s="250"/>
      <c r="J3" s="250"/>
    </row>
    <row r="4" spans="1:10" ht="15.75" thickBot="1" x14ac:dyDescent="0.3">
      <c r="A4" s="238" t="s">
        <v>195</v>
      </c>
      <c r="B4" s="238"/>
      <c r="C4" s="31" t="str">
        <f>dados!C3</f>
        <v>SEM DESONERAÇÃO</v>
      </c>
      <c r="D4" s="165" t="s">
        <v>102</v>
      </c>
      <c r="E4" s="137">
        <f>dados!E3</f>
        <v>0</v>
      </c>
      <c r="F4" s="143" t="s">
        <v>3</v>
      </c>
      <c r="G4" s="144">
        <f>dados!G3</f>
        <v>0.21010000000000001</v>
      </c>
      <c r="H4" s="249"/>
      <c r="I4" s="250"/>
      <c r="J4" s="250"/>
    </row>
    <row r="5" spans="1:10" ht="30.75" customHeight="1" thickBot="1" x14ac:dyDescent="0.3">
      <c r="A5" s="139"/>
      <c r="B5" s="140" t="s">
        <v>107</v>
      </c>
      <c r="C5" s="184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5" s="184"/>
      <c r="E5" s="184"/>
      <c r="F5" s="184"/>
      <c r="G5" s="248"/>
      <c r="H5" s="251"/>
      <c r="I5" s="252"/>
      <c r="J5" s="252"/>
    </row>
    <row r="6" spans="1:10" ht="19.5" thickBot="1" x14ac:dyDescent="0.3">
      <c r="A6" s="253" t="s">
        <v>92</v>
      </c>
      <c r="B6" s="254"/>
      <c r="C6" s="254"/>
      <c r="D6" s="254"/>
      <c r="E6" s="254"/>
      <c r="F6" s="254"/>
      <c r="G6" s="254"/>
      <c r="H6" s="254"/>
      <c r="I6" s="254"/>
      <c r="J6" s="255"/>
    </row>
    <row r="7" spans="1:10" x14ac:dyDescent="0.25">
      <c r="A7" s="181" t="s">
        <v>321</v>
      </c>
      <c r="B7" s="181"/>
      <c r="C7" s="181"/>
      <c r="D7" s="181" t="s">
        <v>22</v>
      </c>
      <c r="E7" s="181"/>
      <c r="F7" s="187"/>
      <c r="G7" s="187"/>
      <c r="H7" s="387"/>
      <c r="I7" s="181"/>
      <c r="J7" s="104">
        <v>2427.7399999999998</v>
      </c>
    </row>
    <row r="8" spans="1:10" x14ac:dyDescent="0.25">
      <c r="A8" s="181" t="s">
        <v>322</v>
      </c>
      <c r="B8" s="181"/>
      <c r="C8" s="181"/>
      <c r="D8" s="181" t="s">
        <v>323</v>
      </c>
      <c r="E8" s="181"/>
      <c r="F8" s="187"/>
      <c r="G8" s="187"/>
      <c r="H8" s="387"/>
      <c r="I8" s="181"/>
      <c r="J8" s="104">
        <v>351.21</v>
      </c>
    </row>
    <row r="9" spans="1:10" x14ac:dyDescent="0.25">
      <c r="A9" s="393" t="s">
        <v>324</v>
      </c>
      <c r="B9" s="394" t="s">
        <v>11</v>
      </c>
      <c r="C9" s="393" t="s">
        <v>12</v>
      </c>
      <c r="D9" s="393" t="s">
        <v>13</v>
      </c>
      <c r="E9" s="395" t="s">
        <v>29</v>
      </c>
      <c r="F9" s="395"/>
      <c r="G9" s="396" t="s">
        <v>14</v>
      </c>
      <c r="H9" s="394" t="s">
        <v>15</v>
      </c>
      <c r="I9" s="394" t="s">
        <v>16</v>
      </c>
      <c r="J9" s="394" t="s">
        <v>17</v>
      </c>
    </row>
    <row r="10" spans="1:10" ht="15" customHeight="1" x14ac:dyDescent="0.25">
      <c r="A10" s="388" t="s">
        <v>956</v>
      </c>
      <c r="B10" s="389" t="s">
        <v>291</v>
      </c>
      <c r="C10" s="388" t="s">
        <v>325</v>
      </c>
      <c r="D10" s="388" t="s">
        <v>326</v>
      </c>
      <c r="E10" s="397" t="s">
        <v>957</v>
      </c>
      <c r="F10" s="397"/>
      <c r="G10" s="390" t="s">
        <v>327</v>
      </c>
      <c r="H10" s="398">
        <v>1</v>
      </c>
      <c r="I10" s="391">
        <v>96.62</v>
      </c>
      <c r="J10" s="391">
        <v>96.62</v>
      </c>
    </row>
    <row r="11" spans="1:10" ht="25.5" x14ac:dyDescent="0.25">
      <c r="A11" s="399" t="s">
        <v>958</v>
      </c>
      <c r="B11" s="400" t="s">
        <v>959</v>
      </c>
      <c r="C11" s="399" t="s">
        <v>325</v>
      </c>
      <c r="D11" s="399" t="s">
        <v>276</v>
      </c>
      <c r="E11" s="401" t="s">
        <v>960</v>
      </c>
      <c r="F11" s="401"/>
      <c r="G11" s="402" t="s">
        <v>327</v>
      </c>
      <c r="H11" s="403">
        <v>1</v>
      </c>
      <c r="I11" s="404">
        <v>96.62</v>
      </c>
      <c r="J11" s="404">
        <v>96.62</v>
      </c>
    </row>
    <row r="12" spans="1:10" x14ac:dyDescent="0.25">
      <c r="A12" s="405"/>
      <c r="B12" s="405"/>
      <c r="C12" s="405"/>
      <c r="D12" s="405"/>
      <c r="E12" s="405" t="s">
        <v>961</v>
      </c>
      <c r="F12" s="406">
        <v>0</v>
      </c>
      <c r="G12" s="405" t="s">
        <v>962</v>
      </c>
      <c r="H12" s="406">
        <v>0</v>
      </c>
      <c r="I12" s="405" t="s">
        <v>963</v>
      </c>
      <c r="J12" s="406">
        <v>0</v>
      </c>
    </row>
    <row r="13" spans="1:10" ht="15.75" thickBot="1" x14ac:dyDescent="0.3">
      <c r="A13" s="108"/>
      <c r="B13" s="108"/>
      <c r="C13" s="108"/>
      <c r="D13" s="108"/>
      <c r="E13" s="108"/>
      <c r="F13" s="108"/>
      <c r="G13" s="108" t="s">
        <v>964</v>
      </c>
      <c r="H13" s="407">
        <v>1</v>
      </c>
      <c r="I13" s="108" t="s">
        <v>965</v>
      </c>
      <c r="J13" s="180">
        <v>96.62</v>
      </c>
    </row>
    <row r="14" spans="1:10" ht="15.75" thickTop="1" x14ac:dyDescent="0.25">
      <c r="A14" s="408"/>
      <c r="B14" s="408"/>
      <c r="C14" s="408"/>
      <c r="D14" s="408"/>
      <c r="E14" s="408"/>
      <c r="F14" s="408"/>
      <c r="G14" s="408"/>
      <c r="H14" s="408"/>
      <c r="I14" s="408"/>
      <c r="J14" s="408"/>
    </row>
    <row r="15" spans="1:10" x14ac:dyDescent="0.25">
      <c r="A15" s="393" t="s">
        <v>328</v>
      </c>
      <c r="B15" s="394" t="s">
        <v>11</v>
      </c>
      <c r="C15" s="393" t="s">
        <v>12</v>
      </c>
      <c r="D15" s="393" t="s">
        <v>13</v>
      </c>
      <c r="E15" s="395" t="s">
        <v>29</v>
      </c>
      <c r="F15" s="395"/>
      <c r="G15" s="396" t="s">
        <v>14</v>
      </c>
      <c r="H15" s="394" t="s">
        <v>15</v>
      </c>
      <c r="I15" s="394" t="s">
        <v>16</v>
      </c>
      <c r="J15" s="394" t="s">
        <v>17</v>
      </c>
    </row>
    <row r="16" spans="1:10" ht="25.5" customHeight="1" x14ac:dyDescent="0.25">
      <c r="A16" s="388" t="s">
        <v>956</v>
      </c>
      <c r="B16" s="389" t="s">
        <v>290</v>
      </c>
      <c r="C16" s="388" t="s">
        <v>325</v>
      </c>
      <c r="D16" s="388" t="s">
        <v>329</v>
      </c>
      <c r="E16" s="397" t="s">
        <v>957</v>
      </c>
      <c r="F16" s="397"/>
      <c r="G16" s="390" t="s">
        <v>327</v>
      </c>
      <c r="H16" s="398">
        <v>1</v>
      </c>
      <c r="I16" s="391">
        <v>254.59</v>
      </c>
      <c r="J16" s="391">
        <v>254.59</v>
      </c>
    </row>
    <row r="17" spans="1:10" ht="25.5" customHeight="1" x14ac:dyDescent="0.25">
      <c r="A17" s="399" t="s">
        <v>958</v>
      </c>
      <c r="B17" s="400" t="s">
        <v>966</v>
      </c>
      <c r="C17" s="399" t="s">
        <v>325</v>
      </c>
      <c r="D17" s="399" t="s">
        <v>278</v>
      </c>
      <c r="E17" s="401" t="s">
        <v>967</v>
      </c>
      <c r="F17" s="401"/>
      <c r="G17" s="402" t="s">
        <v>327</v>
      </c>
      <c r="H17" s="403">
        <v>1</v>
      </c>
      <c r="I17" s="404">
        <v>254.59</v>
      </c>
      <c r="J17" s="404">
        <v>254.59</v>
      </c>
    </row>
    <row r="18" spans="1:10" x14ac:dyDescent="0.25">
      <c r="A18" s="405"/>
      <c r="B18" s="405"/>
      <c r="C18" s="405"/>
      <c r="D18" s="405"/>
      <c r="E18" s="405" t="s">
        <v>961</v>
      </c>
      <c r="F18" s="406">
        <v>0</v>
      </c>
      <c r="G18" s="405" t="s">
        <v>962</v>
      </c>
      <c r="H18" s="406">
        <v>0</v>
      </c>
      <c r="I18" s="405" t="s">
        <v>963</v>
      </c>
      <c r="J18" s="406">
        <v>0</v>
      </c>
    </row>
    <row r="19" spans="1:10" ht="15.75" thickBot="1" x14ac:dyDescent="0.3">
      <c r="A19" s="108"/>
      <c r="B19" s="108"/>
      <c r="C19" s="108"/>
      <c r="D19" s="108"/>
      <c r="E19" s="108"/>
      <c r="F19" s="108"/>
      <c r="G19" s="108" t="s">
        <v>964</v>
      </c>
      <c r="H19" s="407">
        <v>1</v>
      </c>
      <c r="I19" s="108" t="s">
        <v>965</v>
      </c>
      <c r="J19" s="180">
        <v>254.59</v>
      </c>
    </row>
    <row r="20" spans="1:10" ht="15.75" thickTop="1" x14ac:dyDescent="0.25">
      <c r="A20" s="408"/>
      <c r="B20" s="408"/>
      <c r="C20" s="408"/>
      <c r="D20" s="408"/>
      <c r="E20" s="408"/>
      <c r="F20" s="408"/>
      <c r="G20" s="408"/>
      <c r="H20" s="408"/>
      <c r="I20" s="408"/>
      <c r="J20" s="408"/>
    </row>
    <row r="21" spans="1:10" x14ac:dyDescent="0.25">
      <c r="A21" s="181" t="s">
        <v>330</v>
      </c>
      <c r="B21" s="181"/>
      <c r="C21" s="181"/>
      <c r="D21" s="181" t="s">
        <v>331</v>
      </c>
      <c r="E21" s="181"/>
      <c r="F21" s="187"/>
      <c r="G21" s="187"/>
      <c r="H21" s="387"/>
      <c r="I21" s="181"/>
      <c r="J21" s="104">
        <v>2076.5300000000002</v>
      </c>
    </row>
    <row r="22" spans="1:10" x14ac:dyDescent="0.25">
      <c r="A22" s="393" t="s">
        <v>332</v>
      </c>
      <c r="B22" s="394" t="s">
        <v>11</v>
      </c>
      <c r="C22" s="393" t="s">
        <v>12</v>
      </c>
      <c r="D22" s="393" t="s">
        <v>13</v>
      </c>
      <c r="E22" s="395" t="s">
        <v>29</v>
      </c>
      <c r="F22" s="395"/>
      <c r="G22" s="396" t="s">
        <v>14</v>
      </c>
      <c r="H22" s="394" t="s">
        <v>15</v>
      </c>
      <c r="I22" s="394" t="s">
        <v>16</v>
      </c>
      <c r="J22" s="394" t="s">
        <v>17</v>
      </c>
    </row>
    <row r="23" spans="1:10" ht="25.5" x14ac:dyDescent="0.25">
      <c r="A23" s="388" t="s">
        <v>956</v>
      </c>
      <c r="B23" s="389" t="s">
        <v>333</v>
      </c>
      <c r="C23" s="388" t="s">
        <v>325</v>
      </c>
      <c r="D23" s="388" t="s">
        <v>334</v>
      </c>
      <c r="E23" s="397" t="s">
        <v>957</v>
      </c>
      <c r="F23" s="397"/>
      <c r="G23" s="390" t="s">
        <v>194</v>
      </c>
      <c r="H23" s="398">
        <v>1</v>
      </c>
      <c r="I23" s="391">
        <v>5.97</v>
      </c>
      <c r="J23" s="391">
        <v>5.97</v>
      </c>
    </row>
    <row r="24" spans="1:10" ht="25.5" x14ac:dyDescent="0.25">
      <c r="A24" s="409" t="s">
        <v>968</v>
      </c>
      <c r="B24" s="410" t="s">
        <v>969</v>
      </c>
      <c r="C24" s="409" t="s">
        <v>325</v>
      </c>
      <c r="D24" s="409" t="s">
        <v>970</v>
      </c>
      <c r="E24" s="411" t="s">
        <v>957</v>
      </c>
      <c r="F24" s="411"/>
      <c r="G24" s="412" t="s">
        <v>194</v>
      </c>
      <c r="H24" s="413">
        <v>1</v>
      </c>
      <c r="I24" s="414">
        <v>2.85</v>
      </c>
      <c r="J24" s="414">
        <v>2.85</v>
      </c>
    </row>
    <row r="25" spans="1:10" ht="25.5" x14ac:dyDescent="0.25">
      <c r="A25" s="409" t="s">
        <v>968</v>
      </c>
      <c r="B25" s="410" t="s">
        <v>971</v>
      </c>
      <c r="C25" s="409" t="s">
        <v>325</v>
      </c>
      <c r="D25" s="409" t="s">
        <v>972</v>
      </c>
      <c r="E25" s="411" t="s">
        <v>957</v>
      </c>
      <c r="F25" s="411"/>
      <c r="G25" s="412" t="s">
        <v>194</v>
      </c>
      <c r="H25" s="413">
        <v>1</v>
      </c>
      <c r="I25" s="414">
        <v>1.43</v>
      </c>
      <c r="J25" s="414">
        <v>1.43</v>
      </c>
    </row>
    <row r="26" spans="1:10" ht="25.5" x14ac:dyDescent="0.25">
      <c r="A26" s="409" t="s">
        <v>968</v>
      </c>
      <c r="B26" s="410" t="s">
        <v>973</v>
      </c>
      <c r="C26" s="409" t="s">
        <v>325</v>
      </c>
      <c r="D26" s="409" t="s">
        <v>974</v>
      </c>
      <c r="E26" s="411" t="s">
        <v>957</v>
      </c>
      <c r="F26" s="411"/>
      <c r="G26" s="412" t="s">
        <v>194</v>
      </c>
      <c r="H26" s="413">
        <v>1</v>
      </c>
      <c r="I26" s="414">
        <v>1.69</v>
      </c>
      <c r="J26" s="414">
        <v>1.69</v>
      </c>
    </row>
    <row r="27" spans="1:10" x14ac:dyDescent="0.25">
      <c r="A27" s="405"/>
      <c r="B27" s="405"/>
      <c r="C27" s="405"/>
      <c r="D27" s="405"/>
      <c r="E27" s="405" t="s">
        <v>961</v>
      </c>
      <c r="F27" s="406">
        <v>5.87</v>
      </c>
      <c r="G27" s="405" t="s">
        <v>962</v>
      </c>
      <c r="H27" s="406">
        <v>0</v>
      </c>
      <c r="I27" s="405" t="s">
        <v>963</v>
      </c>
      <c r="J27" s="406">
        <v>5.87</v>
      </c>
    </row>
    <row r="28" spans="1:10" ht="15.75" thickBot="1" x14ac:dyDescent="0.3">
      <c r="A28" s="108"/>
      <c r="B28" s="108"/>
      <c r="C28" s="108"/>
      <c r="D28" s="108"/>
      <c r="E28" s="108"/>
      <c r="F28" s="108"/>
      <c r="G28" s="108" t="s">
        <v>964</v>
      </c>
      <c r="H28" s="407">
        <v>189.12</v>
      </c>
      <c r="I28" s="108" t="s">
        <v>965</v>
      </c>
      <c r="J28" s="180">
        <v>1129.04</v>
      </c>
    </row>
    <row r="29" spans="1:10" ht="15.75" thickTop="1" x14ac:dyDescent="0.25">
      <c r="A29" s="408"/>
      <c r="B29" s="408"/>
      <c r="C29" s="408"/>
      <c r="D29" s="408"/>
      <c r="E29" s="408"/>
      <c r="F29" s="408"/>
      <c r="G29" s="408"/>
      <c r="H29" s="408"/>
      <c r="I29" s="408"/>
      <c r="J29" s="408"/>
    </row>
    <row r="30" spans="1:10" x14ac:dyDescent="0.25">
      <c r="A30" s="393" t="s">
        <v>335</v>
      </c>
      <c r="B30" s="394" t="s">
        <v>11</v>
      </c>
      <c r="C30" s="393" t="s">
        <v>12</v>
      </c>
      <c r="D30" s="393" t="s">
        <v>13</v>
      </c>
      <c r="E30" s="395" t="s">
        <v>29</v>
      </c>
      <c r="F30" s="395"/>
      <c r="G30" s="396" t="s">
        <v>14</v>
      </c>
      <c r="H30" s="394" t="s">
        <v>15</v>
      </c>
      <c r="I30" s="394" t="s">
        <v>16</v>
      </c>
      <c r="J30" s="394" t="s">
        <v>17</v>
      </c>
    </row>
    <row r="31" spans="1:10" ht="38.25" x14ac:dyDescent="0.25">
      <c r="A31" s="388" t="s">
        <v>956</v>
      </c>
      <c r="B31" s="389" t="s">
        <v>336</v>
      </c>
      <c r="C31" s="388" t="s">
        <v>325</v>
      </c>
      <c r="D31" s="388" t="s">
        <v>337</v>
      </c>
      <c r="E31" s="397" t="s">
        <v>957</v>
      </c>
      <c r="F31" s="397"/>
      <c r="G31" s="390" t="s">
        <v>194</v>
      </c>
      <c r="H31" s="398">
        <v>1</v>
      </c>
      <c r="I31" s="391">
        <v>5.01</v>
      </c>
      <c r="J31" s="391">
        <v>5.01</v>
      </c>
    </row>
    <row r="32" spans="1:10" ht="25.5" x14ac:dyDescent="0.25">
      <c r="A32" s="409" t="s">
        <v>968</v>
      </c>
      <c r="B32" s="410" t="s">
        <v>975</v>
      </c>
      <c r="C32" s="409" t="s">
        <v>343</v>
      </c>
      <c r="D32" s="409" t="s">
        <v>976</v>
      </c>
      <c r="E32" s="411" t="s">
        <v>977</v>
      </c>
      <c r="F32" s="411"/>
      <c r="G32" s="412" t="s">
        <v>345</v>
      </c>
      <c r="H32" s="413">
        <v>2.64E-2</v>
      </c>
      <c r="I32" s="414">
        <v>177.63</v>
      </c>
      <c r="J32" s="414">
        <v>4.68</v>
      </c>
    </row>
    <row r="33" spans="1:10" ht="25.5" x14ac:dyDescent="0.25">
      <c r="A33" s="409" t="s">
        <v>968</v>
      </c>
      <c r="B33" s="410" t="s">
        <v>978</v>
      </c>
      <c r="C33" s="409" t="s">
        <v>343</v>
      </c>
      <c r="D33" s="409" t="s">
        <v>979</v>
      </c>
      <c r="E33" s="411" t="s">
        <v>977</v>
      </c>
      <c r="F33" s="411"/>
      <c r="G33" s="412" t="s">
        <v>345</v>
      </c>
      <c r="H33" s="413">
        <v>1.52E-2</v>
      </c>
      <c r="I33" s="414">
        <v>21.85</v>
      </c>
      <c r="J33" s="414">
        <v>0.33</v>
      </c>
    </row>
    <row r="34" spans="1:10" x14ac:dyDescent="0.25">
      <c r="A34" s="405"/>
      <c r="B34" s="405"/>
      <c r="C34" s="405"/>
      <c r="D34" s="405"/>
      <c r="E34" s="405" t="s">
        <v>961</v>
      </c>
      <c r="F34" s="406">
        <v>4.93</v>
      </c>
      <c r="G34" s="405" t="s">
        <v>962</v>
      </c>
      <c r="H34" s="406">
        <v>0</v>
      </c>
      <c r="I34" s="405" t="s">
        <v>963</v>
      </c>
      <c r="J34" s="406">
        <v>4.93</v>
      </c>
    </row>
    <row r="35" spans="1:10" ht="15.75" thickBot="1" x14ac:dyDescent="0.3">
      <c r="A35" s="108"/>
      <c r="B35" s="108"/>
      <c r="C35" s="108"/>
      <c r="D35" s="108"/>
      <c r="E35" s="108"/>
      <c r="F35" s="108"/>
      <c r="G35" s="108" t="s">
        <v>964</v>
      </c>
      <c r="H35" s="407">
        <v>189.12</v>
      </c>
      <c r="I35" s="108" t="s">
        <v>965</v>
      </c>
      <c r="J35" s="180">
        <v>947.49</v>
      </c>
    </row>
    <row r="36" spans="1:10" ht="15.75" thickTop="1" x14ac:dyDescent="0.25">
      <c r="A36" s="408"/>
      <c r="B36" s="408"/>
      <c r="C36" s="408"/>
      <c r="D36" s="408"/>
      <c r="E36" s="408"/>
      <c r="F36" s="408"/>
      <c r="G36" s="408"/>
      <c r="H36" s="408"/>
      <c r="I36" s="408"/>
      <c r="J36" s="408"/>
    </row>
    <row r="37" spans="1:10" x14ac:dyDescent="0.25">
      <c r="A37" s="181" t="s">
        <v>338</v>
      </c>
      <c r="B37" s="181"/>
      <c r="C37" s="181"/>
      <c r="D37" s="181" t="s">
        <v>23</v>
      </c>
      <c r="E37" s="181"/>
      <c r="F37" s="187"/>
      <c r="G37" s="187"/>
      <c r="H37" s="387"/>
      <c r="I37" s="181"/>
      <c r="J37" s="104">
        <v>33785.279999999999</v>
      </c>
    </row>
    <row r="38" spans="1:10" x14ac:dyDescent="0.25">
      <c r="A38" s="181" t="s">
        <v>339</v>
      </c>
      <c r="B38" s="181"/>
      <c r="C38" s="181"/>
      <c r="D38" s="181" t="s">
        <v>340</v>
      </c>
      <c r="E38" s="181"/>
      <c r="F38" s="187"/>
      <c r="G38" s="187"/>
      <c r="H38" s="387"/>
      <c r="I38" s="181"/>
      <c r="J38" s="104">
        <v>33785.279999999999</v>
      </c>
    </row>
    <row r="39" spans="1:10" x14ac:dyDescent="0.25">
      <c r="A39" s="393" t="s">
        <v>341</v>
      </c>
      <c r="B39" s="394" t="s">
        <v>11</v>
      </c>
      <c r="C39" s="393" t="s">
        <v>12</v>
      </c>
      <c r="D39" s="393" t="s">
        <v>13</v>
      </c>
      <c r="E39" s="395" t="s">
        <v>29</v>
      </c>
      <c r="F39" s="395"/>
      <c r="G39" s="396" t="s">
        <v>14</v>
      </c>
      <c r="H39" s="394" t="s">
        <v>15</v>
      </c>
      <c r="I39" s="394" t="s">
        <v>16</v>
      </c>
      <c r="J39" s="394" t="s">
        <v>17</v>
      </c>
    </row>
    <row r="40" spans="1:10" x14ac:dyDescent="0.25">
      <c r="A40" s="388" t="s">
        <v>956</v>
      </c>
      <c r="B40" s="389" t="s">
        <v>342</v>
      </c>
      <c r="C40" s="388" t="s">
        <v>343</v>
      </c>
      <c r="D40" s="388" t="s">
        <v>344</v>
      </c>
      <c r="E40" s="397" t="s">
        <v>977</v>
      </c>
      <c r="F40" s="397"/>
      <c r="G40" s="390" t="s">
        <v>345</v>
      </c>
      <c r="H40" s="398">
        <v>1</v>
      </c>
      <c r="I40" s="391">
        <v>115.55</v>
      </c>
      <c r="J40" s="391">
        <v>115.55</v>
      </c>
    </row>
    <row r="41" spans="1:10" ht="25.5" x14ac:dyDescent="0.25">
      <c r="A41" s="409" t="s">
        <v>968</v>
      </c>
      <c r="B41" s="410" t="s">
        <v>980</v>
      </c>
      <c r="C41" s="409" t="s">
        <v>343</v>
      </c>
      <c r="D41" s="409" t="s">
        <v>981</v>
      </c>
      <c r="E41" s="411" t="s">
        <v>977</v>
      </c>
      <c r="F41" s="411"/>
      <c r="G41" s="412" t="s">
        <v>345</v>
      </c>
      <c r="H41" s="413">
        <v>1</v>
      </c>
      <c r="I41" s="414">
        <v>1.35</v>
      </c>
      <c r="J41" s="414">
        <v>1.35</v>
      </c>
    </row>
    <row r="42" spans="1:10" x14ac:dyDescent="0.25">
      <c r="A42" s="399" t="s">
        <v>958</v>
      </c>
      <c r="B42" s="400" t="s">
        <v>982</v>
      </c>
      <c r="C42" s="399" t="s">
        <v>343</v>
      </c>
      <c r="D42" s="399" t="s">
        <v>983</v>
      </c>
      <c r="E42" s="401" t="s">
        <v>984</v>
      </c>
      <c r="F42" s="401"/>
      <c r="G42" s="402" t="s">
        <v>345</v>
      </c>
      <c r="H42" s="403">
        <v>1</v>
      </c>
      <c r="I42" s="404">
        <v>112.27</v>
      </c>
      <c r="J42" s="404">
        <v>112.27</v>
      </c>
    </row>
    <row r="43" spans="1:10" x14ac:dyDescent="0.25">
      <c r="A43" s="399" t="s">
        <v>958</v>
      </c>
      <c r="B43" s="400" t="s">
        <v>985</v>
      </c>
      <c r="C43" s="399" t="s">
        <v>343</v>
      </c>
      <c r="D43" s="399" t="s">
        <v>986</v>
      </c>
      <c r="E43" s="401" t="s">
        <v>987</v>
      </c>
      <c r="F43" s="401"/>
      <c r="G43" s="402" t="s">
        <v>345</v>
      </c>
      <c r="H43" s="403">
        <v>1</v>
      </c>
      <c r="I43" s="404">
        <v>1.1399999999999999</v>
      </c>
      <c r="J43" s="404">
        <v>1.1399999999999999</v>
      </c>
    </row>
    <row r="44" spans="1:10" x14ac:dyDescent="0.25">
      <c r="A44" s="399" t="s">
        <v>958</v>
      </c>
      <c r="B44" s="400" t="s">
        <v>988</v>
      </c>
      <c r="C44" s="399" t="s">
        <v>343</v>
      </c>
      <c r="D44" s="399" t="s">
        <v>989</v>
      </c>
      <c r="E44" s="401" t="s">
        <v>967</v>
      </c>
      <c r="F44" s="401"/>
      <c r="G44" s="402" t="s">
        <v>345</v>
      </c>
      <c r="H44" s="403">
        <v>1</v>
      </c>
      <c r="I44" s="404">
        <v>7.0000000000000007E-2</v>
      </c>
      <c r="J44" s="404">
        <v>7.0000000000000007E-2</v>
      </c>
    </row>
    <row r="45" spans="1:10" ht="25.5" x14ac:dyDescent="0.25">
      <c r="A45" s="399" t="s">
        <v>958</v>
      </c>
      <c r="B45" s="400" t="s">
        <v>990</v>
      </c>
      <c r="C45" s="399" t="s">
        <v>343</v>
      </c>
      <c r="D45" s="399" t="s">
        <v>991</v>
      </c>
      <c r="E45" s="401" t="s">
        <v>992</v>
      </c>
      <c r="F45" s="401"/>
      <c r="G45" s="402" t="s">
        <v>345</v>
      </c>
      <c r="H45" s="403">
        <v>1</v>
      </c>
      <c r="I45" s="404">
        <v>0.01</v>
      </c>
      <c r="J45" s="404">
        <v>0.01</v>
      </c>
    </row>
    <row r="46" spans="1:10" ht="25.5" x14ac:dyDescent="0.25">
      <c r="A46" s="399" t="s">
        <v>958</v>
      </c>
      <c r="B46" s="400" t="s">
        <v>993</v>
      </c>
      <c r="C46" s="399" t="s">
        <v>343</v>
      </c>
      <c r="D46" s="399" t="s">
        <v>994</v>
      </c>
      <c r="E46" s="401" t="s">
        <v>992</v>
      </c>
      <c r="F46" s="401"/>
      <c r="G46" s="402" t="s">
        <v>345</v>
      </c>
      <c r="H46" s="403">
        <v>1</v>
      </c>
      <c r="I46" s="404">
        <v>0.71</v>
      </c>
      <c r="J46" s="404">
        <v>0.71</v>
      </c>
    </row>
    <row r="47" spans="1:10" x14ac:dyDescent="0.25">
      <c r="A47" s="405"/>
      <c r="B47" s="405"/>
      <c r="C47" s="405"/>
      <c r="D47" s="405"/>
      <c r="E47" s="405" t="s">
        <v>961</v>
      </c>
      <c r="F47" s="406">
        <v>113.62</v>
      </c>
      <c r="G47" s="405" t="s">
        <v>962</v>
      </c>
      <c r="H47" s="406">
        <v>0</v>
      </c>
      <c r="I47" s="405" t="s">
        <v>963</v>
      </c>
      <c r="J47" s="406">
        <v>113.62</v>
      </c>
    </row>
    <row r="48" spans="1:10" ht="15.75" thickBot="1" x14ac:dyDescent="0.3">
      <c r="A48" s="108"/>
      <c r="B48" s="108"/>
      <c r="C48" s="108"/>
      <c r="D48" s="108"/>
      <c r="E48" s="108"/>
      <c r="F48" s="108"/>
      <c r="G48" s="108" t="s">
        <v>964</v>
      </c>
      <c r="H48" s="407">
        <v>64</v>
      </c>
      <c r="I48" s="108" t="s">
        <v>965</v>
      </c>
      <c r="J48" s="180">
        <v>7395.2</v>
      </c>
    </row>
    <row r="49" spans="1:10" ht="15.75" thickTop="1" x14ac:dyDescent="0.25">
      <c r="A49" s="408"/>
      <c r="B49" s="408"/>
      <c r="C49" s="408"/>
      <c r="D49" s="408"/>
      <c r="E49" s="408"/>
      <c r="F49" s="408"/>
      <c r="G49" s="408"/>
      <c r="H49" s="408"/>
      <c r="I49" s="408"/>
      <c r="J49" s="408"/>
    </row>
    <row r="50" spans="1:10" x14ac:dyDescent="0.25">
      <c r="A50" s="393" t="s">
        <v>346</v>
      </c>
      <c r="B50" s="394" t="s">
        <v>11</v>
      </c>
      <c r="C50" s="393" t="s">
        <v>12</v>
      </c>
      <c r="D50" s="393" t="s">
        <v>13</v>
      </c>
      <c r="E50" s="395" t="s">
        <v>29</v>
      </c>
      <c r="F50" s="395"/>
      <c r="G50" s="396" t="s">
        <v>14</v>
      </c>
      <c r="H50" s="394" t="s">
        <v>15</v>
      </c>
      <c r="I50" s="394" t="s">
        <v>16</v>
      </c>
      <c r="J50" s="394" t="s">
        <v>17</v>
      </c>
    </row>
    <row r="51" spans="1:10" x14ac:dyDescent="0.25">
      <c r="A51" s="388" t="s">
        <v>956</v>
      </c>
      <c r="B51" s="389" t="s">
        <v>347</v>
      </c>
      <c r="C51" s="388" t="s">
        <v>343</v>
      </c>
      <c r="D51" s="388" t="s">
        <v>348</v>
      </c>
      <c r="E51" s="397" t="s">
        <v>977</v>
      </c>
      <c r="F51" s="397"/>
      <c r="G51" s="390" t="s">
        <v>349</v>
      </c>
      <c r="H51" s="398">
        <v>1</v>
      </c>
      <c r="I51" s="391">
        <v>6597.52</v>
      </c>
      <c r="J51" s="391">
        <v>6597.52</v>
      </c>
    </row>
    <row r="52" spans="1:10" ht="25.5" x14ac:dyDescent="0.25">
      <c r="A52" s="409" t="s">
        <v>968</v>
      </c>
      <c r="B52" s="410" t="s">
        <v>995</v>
      </c>
      <c r="C52" s="409" t="s">
        <v>343</v>
      </c>
      <c r="D52" s="409" t="s">
        <v>996</v>
      </c>
      <c r="E52" s="411" t="s">
        <v>977</v>
      </c>
      <c r="F52" s="411"/>
      <c r="G52" s="412" t="s">
        <v>349</v>
      </c>
      <c r="H52" s="413">
        <v>1</v>
      </c>
      <c r="I52" s="414">
        <v>100.92</v>
      </c>
      <c r="J52" s="414">
        <v>100.92</v>
      </c>
    </row>
    <row r="53" spans="1:10" x14ac:dyDescent="0.25">
      <c r="A53" s="399" t="s">
        <v>958</v>
      </c>
      <c r="B53" s="400" t="s">
        <v>997</v>
      </c>
      <c r="C53" s="399" t="s">
        <v>343</v>
      </c>
      <c r="D53" s="399" t="s">
        <v>998</v>
      </c>
      <c r="E53" s="401" t="s">
        <v>984</v>
      </c>
      <c r="F53" s="401"/>
      <c r="G53" s="402" t="s">
        <v>349</v>
      </c>
      <c r="H53" s="403">
        <v>1</v>
      </c>
      <c r="I53" s="404">
        <v>6025.15</v>
      </c>
      <c r="J53" s="404">
        <v>6025.15</v>
      </c>
    </row>
    <row r="54" spans="1:10" x14ac:dyDescent="0.25">
      <c r="A54" s="399" t="s">
        <v>958</v>
      </c>
      <c r="B54" s="400" t="s">
        <v>999</v>
      </c>
      <c r="C54" s="399" t="s">
        <v>343</v>
      </c>
      <c r="D54" s="399" t="s">
        <v>1000</v>
      </c>
      <c r="E54" s="401" t="s">
        <v>1001</v>
      </c>
      <c r="F54" s="401"/>
      <c r="G54" s="402" t="s">
        <v>349</v>
      </c>
      <c r="H54" s="403">
        <v>1</v>
      </c>
      <c r="I54" s="404">
        <v>215.56</v>
      </c>
      <c r="J54" s="404">
        <v>215.56</v>
      </c>
    </row>
    <row r="55" spans="1:10" x14ac:dyDescent="0.25">
      <c r="A55" s="399" t="s">
        <v>958</v>
      </c>
      <c r="B55" s="400" t="s">
        <v>1002</v>
      </c>
      <c r="C55" s="399" t="s">
        <v>343</v>
      </c>
      <c r="D55" s="399" t="s">
        <v>1003</v>
      </c>
      <c r="E55" s="401" t="s">
        <v>1001</v>
      </c>
      <c r="F55" s="401"/>
      <c r="G55" s="402" t="s">
        <v>349</v>
      </c>
      <c r="H55" s="403">
        <v>1</v>
      </c>
      <c r="I55" s="404">
        <v>12.89</v>
      </c>
      <c r="J55" s="404">
        <v>12.89</v>
      </c>
    </row>
    <row r="56" spans="1:10" ht="25.5" x14ac:dyDescent="0.25">
      <c r="A56" s="399" t="s">
        <v>958</v>
      </c>
      <c r="B56" s="400" t="s">
        <v>1004</v>
      </c>
      <c r="C56" s="399" t="s">
        <v>343</v>
      </c>
      <c r="D56" s="399" t="s">
        <v>1005</v>
      </c>
      <c r="E56" s="401" t="s">
        <v>992</v>
      </c>
      <c r="F56" s="401"/>
      <c r="G56" s="402" t="s">
        <v>349</v>
      </c>
      <c r="H56" s="403">
        <v>1</v>
      </c>
      <c r="I56" s="404">
        <v>21.49</v>
      </c>
      <c r="J56" s="404">
        <v>21.49</v>
      </c>
    </row>
    <row r="57" spans="1:10" ht="25.5" x14ac:dyDescent="0.25">
      <c r="A57" s="399" t="s">
        <v>958</v>
      </c>
      <c r="B57" s="400" t="s">
        <v>1006</v>
      </c>
      <c r="C57" s="399" t="s">
        <v>343</v>
      </c>
      <c r="D57" s="399" t="s">
        <v>1007</v>
      </c>
      <c r="E57" s="401" t="s">
        <v>992</v>
      </c>
      <c r="F57" s="401"/>
      <c r="G57" s="402" t="s">
        <v>349</v>
      </c>
      <c r="H57" s="403">
        <v>1</v>
      </c>
      <c r="I57" s="404">
        <v>221.51</v>
      </c>
      <c r="J57" s="404">
        <v>221.51</v>
      </c>
    </row>
    <row r="58" spans="1:10" x14ac:dyDescent="0.25">
      <c r="A58" s="405"/>
      <c r="B58" s="405"/>
      <c r="C58" s="405"/>
      <c r="D58" s="405"/>
      <c r="E58" s="405" t="s">
        <v>961</v>
      </c>
      <c r="F58" s="406">
        <v>6126.07</v>
      </c>
      <c r="G58" s="405" t="s">
        <v>962</v>
      </c>
      <c r="H58" s="406">
        <v>0</v>
      </c>
      <c r="I58" s="405" t="s">
        <v>963</v>
      </c>
      <c r="J58" s="406">
        <v>6126.07</v>
      </c>
    </row>
    <row r="59" spans="1:10" ht="15.75" thickBot="1" x14ac:dyDescent="0.3">
      <c r="A59" s="108"/>
      <c r="B59" s="108"/>
      <c r="C59" s="108"/>
      <c r="D59" s="108"/>
      <c r="E59" s="108"/>
      <c r="F59" s="108"/>
      <c r="G59" s="108" t="s">
        <v>964</v>
      </c>
      <c r="H59" s="407">
        <v>4</v>
      </c>
      <c r="I59" s="108" t="s">
        <v>965</v>
      </c>
      <c r="J59" s="180">
        <v>26390.080000000002</v>
      </c>
    </row>
    <row r="60" spans="1:10" ht="15.75" thickTop="1" x14ac:dyDescent="0.25">
      <c r="A60" s="408"/>
      <c r="B60" s="408"/>
      <c r="C60" s="408"/>
      <c r="D60" s="408"/>
      <c r="E60" s="408"/>
      <c r="F60" s="408"/>
      <c r="G60" s="408"/>
      <c r="H60" s="408"/>
      <c r="I60" s="408"/>
      <c r="J60" s="408"/>
    </row>
    <row r="61" spans="1:10" x14ac:dyDescent="0.25">
      <c r="A61" s="181" t="s">
        <v>350</v>
      </c>
      <c r="B61" s="181"/>
      <c r="C61" s="181"/>
      <c r="D61" s="181" t="s">
        <v>24</v>
      </c>
      <c r="E61" s="181"/>
      <c r="F61" s="187"/>
      <c r="G61" s="187"/>
      <c r="H61" s="387"/>
      <c r="I61" s="181"/>
      <c r="J61" s="104">
        <v>5037.5600000000004</v>
      </c>
    </row>
    <row r="62" spans="1:10" x14ac:dyDescent="0.25">
      <c r="A62" s="181" t="s">
        <v>351</v>
      </c>
      <c r="B62" s="181"/>
      <c r="C62" s="181"/>
      <c r="D62" s="181" t="s">
        <v>352</v>
      </c>
      <c r="E62" s="181"/>
      <c r="F62" s="187"/>
      <c r="G62" s="187"/>
      <c r="H62" s="387"/>
      <c r="I62" s="181"/>
      <c r="J62" s="104">
        <v>824.56</v>
      </c>
    </row>
    <row r="63" spans="1:10" x14ac:dyDescent="0.25">
      <c r="A63" s="393" t="s">
        <v>353</v>
      </c>
      <c r="B63" s="394" t="s">
        <v>11</v>
      </c>
      <c r="C63" s="393" t="s">
        <v>12</v>
      </c>
      <c r="D63" s="393" t="s">
        <v>13</v>
      </c>
      <c r="E63" s="395" t="s">
        <v>29</v>
      </c>
      <c r="F63" s="395"/>
      <c r="G63" s="396" t="s">
        <v>14</v>
      </c>
      <c r="H63" s="394" t="s">
        <v>15</v>
      </c>
      <c r="I63" s="394" t="s">
        <v>16</v>
      </c>
      <c r="J63" s="394" t="s">
        <v>17</v>
      </c>
    </row>
    <row r="64" spans="1:10" ht="25.5" x14ac:dyDescent="0.25">
      <c r="A64" s="388" t="s">
        <v>956</v>
      </c>
      <c r="B64" s="389" t="s">
        <v>354</v>
      </c>
      <c r="C64" s="388" t="s">
        <v>325</v>
      </c>
      <c r="D64" s="388" t="s">
        <v>355</v>
      </c>
      <c r="E64" s="397" t="s">
        <v>977</v>
      </c>
      <c r="F64" s="397"/>
      <c r="G64" s="390" t="s">
        <v>25</v>
      </c>
      <c r="H64" s="398">
        <v>1</v>
      </c>
      <c r="I64" s="391">
        <v>4.3600000000000003</v>
      </c>
      <c r="J64" s="391">
        <v>4.3600000000000003</v>
      </c>
    </row>
    <row r="65" spans="1:10" ht="25.5" x14ac:dyDescent="0.25">
      <c r="A65" s="409" t="s">
        <v>968</v>
      </c>
      <c r="B65" s="410" t="s">
        <v>1008</v>
      </c>
      <c r="C65" s="409" t="s">
        <v>343</v>
      </c>
      <c r="D65" s="409" t="s">
        <v>1009</v>
      </c>
      <c r="E65" s="411" t="s">
        <v>977</v>
      </c>
      <c r="F65" s="411"/>
      <c r="G65" s="412" t="s">
        <v>345</v>
      </c>
      <c r="H65" s="413">
        <v>0.14000000000000001</v>
      </c>
      <c r="I65" s="414">
        <v>25.12</v>
      </c>
      <c r="J65" s="414">
        <v>3.51</v>
      </c>
    </row>
    <row r="66" spans="1:10" x14ac:dyDescent="0.25">
      <c r="A66" s="399" t="s">
        <v>958</v>
      </c>
      <c r="B66" s="400" t="s">
        <v>1010</v>
      </c>
      <c r="C66" s="399" t="s">
        <v>343</v>
      </c>
      <c r="D66" s="399" t="s">
        <v>1011</v>
      </c>
      <c r="E66" s="401" t="s">
        <v>1001</v>
      </c>
      <c r="F66" s="401"/>
      <c r="G66" s="402" t="s">
        <v>1012</v>
      </c>
      <c r="H66" s="403">
        <v>0.05</v>
      </c>
      <c r="I66" s="404">
        <v>17.149999999999999</v>
      </c>
      <c r="J66" s="404">
        <v>0.85</v>
      </c>
    </row>
    <row r="67" spans="1:10" x14ac:dyDescent="0.25">
      <c r="A67" s="405"/>
      <c r="B67" s="405"/>
      <c r="C67" s="405"/>
      <c r="D67" s="405"/>
      <c r="E67" s="405" t="s">
        <v>961</v>
      </c>
      <c r="F67" s="406">
        <v>2.4300000000000002</v>
      </c>
      <c r="G67" s="405" t="s">
        <v>962</v>
      </c>
      <c r="H67" s="406">
        <v>0</v>
      </c>
      <c r="I67" s="405" t="s">
        <v>963</v>
      </c>
      <c r="J67" s="406">
        <v>2.4300000000000002</v>
      </c>
    </row>
    <row r="68" spans="1:10" ht="15.75" thickBot="1" x14ac:dyDescent="0.3">
      <c r="A68" s="108"/>
      <c r="B68" s="108"/>
      <c r="C68" s="108"/>
      <c r="D68" s="108"/>
      <c r="E68" s="108"/>
      <c r="F68" s="108"/>
      <c r="G68" s="108" t="s">
        <v>964</v>
      </c>
      <c r="H68" s="407">
        <v>189.12</v>
      </c>
      <c r="I68" s="108" t="s">
        <v>965</v>
      </c>
      <c r="J68" s="180">
        <v>824.56</v>
      </c>
    </row>
    <row r="69" spans="1:10" ht="15.75" thickTop="1" x14ac:dyDescent="0.25">
      <c r="A69" s="408"/>
      <c r="B69" s="408"/>
      <c r="C69" s="408"/>
      <c r="D69" s="408"/>
      <c r="E69" s="408"/>
      <c r="F69" s="408"/>
      <c r="G69" s="408"/>
      <c r="H69" s="408"/>
      <c r="I69" s="408"/>
      <c r="J69" s="408"/>
    </row>
    <row r="70" spans="1:10" x14ac:dyDescent="0.25">
      <c r="A70" s="181" t="s">
        <v>356</v>
      </c>
      <c r="B70" s="181"/>
      <c r="C70" s="181"/>
      <c r="D70" s="181" t="s">
        <v>357</v>
      </c>
      <c r="E70" s="181"/>
      <c r="F70" s="187"/>
      <c r="G70" s="187"/>
      <c r="H70" s="387"/>
      <c r="I70" s="181"/>
      <c r="J70" s="104">
        <v>4213</v>
      </c>
    </row>
    <row r="71" spans="1:10" x14ac:dyDescent="0.25">
      <c r="A71" s="393" t="s">
        <v>358</v>
      </c>
      <c r="B71" s="394" t="s">
        <v>11</v>
      </c>
      <c r="C71" s="393" t="s">
        <v>12</v>
      </c>
      <c r="D71" s="393" t="s">
        <v>13</v>
      </c>
      <c r="E71" s="395" t="s">
        <v>29</v>
      </c>
      <c r="F71" s="395"/>
      <c r="G71" s="396" t="s">
        <v>14</v>
      </c>
      <c r="H71" s="394" t="s">
        <v>15</v>
      </c>
      <c r="I71" s="394" t="s">
        <v>16</v>
      </c>
      <c r="J71" s="394" t="s">
        <v>17</v>
      </c>
    </row>
    <row r="72" spans="1:10" ht="38.25" x14ac:dyDescent="0.25">
      <c r="A72" s="388" t="s">
        <v>956</v>
      </c>
      <c r="B72" s="389" t="s">
        <v>359</v>
      </c>
      <c r="C72" s="388" t="s">
        <v>325</v>
      </c>
      <c r="D72" s="388" t="s">
        <v>360</v>
      </c>
      <c r="E72" s="397" t="s">
        <v>977</v>
      </c>
      <c r="F72" s="397"/>
      <c r="G72" s="390" t="s">
        <v>361</v>
      </c>
      <c r="H72" s="398">
        <v>1</v>
      </c>
      <c r="I72" s="391">
        <v>84.26</v>
      </c>
      <c r="J72" s="391">
        <v>84.26</v>
      </c>
    </row>
    <row r="73" spans="1:10" ht="25.5" x14ac:dyDescent="0.25">
      <c r="A73" s="409" t="s">
        <v>968</v>
      </c>
      <c r="B73" s="410" t="s">
        <v>1008</v>
      </c>
      <c r="C73" s="409" t="s">
        <v>343</v>
      </c>
      <c r="D73" s="409" t="s">
        <v>1009</v>
      </c>
      <c r="E73" s="411" t="s">
        <v>977</v>
      </c>
      <c r="F73" s="411"/>
      <c r="G73" s="412" t="s">
        <v>345</v>
      </c>
      <c r="H73" s="413">
        <v>0.63</v>
      </c>
      <c r="I73" s="414">
        <v>25.12</v>
      </c>
      <c r="J73" s="414">
        <v>15.82</v>
      </c>
    </row>
    <row r="74" spans="1:10" ht="25.5" x14ac:dyDescent="0.25">
      <c r="A74" s="399" t="s">
        <v>958</v>
      </c>
      <c r="B74" s="400" t="s">
        <v>293</v>
      </c>
      <c r="C74" s="399" t="s">
        <v>207</v>
      </c>
      <c r="D74" s="399" t="s">
        <v>220</v>
      </c>
      <c r="E74" s="401" t="s">
        <v>1001</v>
      </c>
      <c r="F74" s="401"/>
      <c r="G74" s="402" t="s">
        <v>389</v>
      </c>
      <c r="H74" s="403">
        <v>1</v>
      </c>
      <c r="I74" s="404">
        <v>68.44</v>
      </c>
      <c r="J74" s="404">
        <v>68.44</v>
      </c>
    </row>
    <row r="75" spans="1:10" x14ac:dyDescent="0.25">
      <c r="A75" s="405"/>
      <c r="B75" s="405"/>
      <c r="C75" s="405"/>
      <c r="D75" s="405"/>
      <c r="E75" s="405" t="s">
        <v>961</v>
      </c>
      <c r="F75" s="406">
        <v>10.97</v>
      </c>
      <c r="G75" s="405" t="s">
        <v>962</v>
      </c>
      <c r="H75" s="406">
        <v>0</v>
      </c>
      <c r="I75" s="405" t="s">
        <v>963</v>
      </c>
      <c r="J75" s="406">
        <v>10.97</v>
      </c>
    </row>
    <row r="76" spans="1:10" ht="15.75" thickBot="1" x14ac:dyDescent="0.3">
      <c r="A76" s="108"/>
      <c r="B76" s="108"/>
      <c r="C76" s="108"/>
      <c r="D76" s="108"/>
      <c r="E76" s="108"/>
      <c r="F76" s="108"/>
      <c r="G76" s="108" t="s">
        <v>964</v>
      </c>
      <c r="H76" s="407">
        <v>50</v>
      </c>
      <c r="I76" s="108" t="s">
        <v>965</v>
      </c>
      <c r="J76" s="180">
        <v>4213</v>
      </c>
    </row>
    <row r="77" spans="1:10" ht="15.75" thickTop="1" x14ac:dyDescent="0.25">
      <c r="A77" s="408"/>
      <c r="B77" s="408"/>
      <c r="C77" s="408"/>
      <c r="D77" s="408"/>
      <c r="E77" s="408"/>
      <c r="F77" s="408"/>
      <c r="G77" s="408"/>
      <c r="H77" s="408"/>
      <c r="I77" s="408"/>
      <c r="J77" s="408"/>
    </row>
    <row r="78" spans="1:10" x14ac:dyDescent="0.25">
      <c r="A78" s="181" t="s">
        <v>362</v>
      </c>
      <c r="B78" s="181"/>
      <c r="C78" s="181"/>
      <c r="D78" s="181" t="s">
        <v>26</v>
      </c>
      <c r="E78" s="181"/>
      <c r="F78" s="187"/>
      <c r="G78" s="187"/>
      <c r="H78" s="387"/>
      <c r="I78" s="181"/>
      <c r="J78" s="104">
        <v>28929.83</v>
      </c>
    </row>
    <row r="79" spans="1:10" x14ac:dyDescent="0.25">
      <c r="A79" s="181" t="s">
        <v>363</v>
      </c>
      <c r="B79" s="181"/>
      <c r="C79" s="181"/>
      <c r="D79" s="181" t="s">
        <v>364</v>
      </c>
      <c r="E79" s="181"/>
      <c r="F79" s="187"/>
      <c r="G79" s="187"/>
      <c r="H79" s="387"/>
      <c r="I79" s="181"/>
      <c r="J79" s="104">
        <v>25282.53</v>
      </c>
    </row>
    <row r="80" spans="1:10" x14ac:dyDescent="0.25">
      <c r="A80" s="181" t="s">
        <v>365</v>
      </c>
      <c r="B80" s="181"/>
      <c r="C80" s="181"/>
      <c r="D80" s="181" t="s">
        <v>366</v>
      </c>
      <c r="E80" s="181"/>
      <c r="F80" s="187"/>
      <c r="G80" s="187"/>
      <c r="H80" s="387"/>
      <c r="I80" s="181"/>
      <c r="J80" s="104">
        <v>10277.33</v>
      </c>
    </row>
    <row r="81" spans="1:10" x14ac:dyDescent="0.25">
      <c r="A81" s="393" t="s">
        <v>367</v>
      </c>
      <c r="B81" s="394" t="s">
        <v>11</v>
      </c>
      <c r="C81" s="393" t="s">
        <v>12</v>
      </c>
      <c r="D81" s="393" t="s">
        <v>13</v>
      </c>
      <c r="E81" s="395" t="s">
        <v>29</v>
      </c>
      <c r="F81" s="395"/>
      <c r="G81" s="396" t="s">
        <v>14</v>
      </c>
      <c r="H81" s="394" t="s">
        <v>15</v>
      </c>
      <c r="I81" s="394" t="s">
        <v>16</v>
      </c>
      <c r="J81" s="394" t="s">
        <v>17</v>
      </c>
    </row>
    <row r="82" spans="1:10" ht="25.5" x14ac:dyDescent="0.25">
      <c r="A82" s="388" t="s">
        <v>956</v>
      </c>
      <c r="B82" s="389" t="s">
        <v>368</v>
      </c>
      <c r="C82" s="388" t="s">
        <v>343</v>
      </c>
      <c r="D82" s="388" t="s">
        <v>369</v>
      </c>
      <c r="E82" s="397" t="s">
        <v>1013</v>
      </c>
      <c r="F82" s="397"/>
      <c r="G82" s="390" t="s">
        <v>25</v>
      </c>
      <c r="H82" s="398">
        <v>1</v>
      </c>
      <c r="I82" s="391">
        <v>14.26</v>
      </c>
      <c r="J82" s="391">
        <v>14.26</v>
      </c>
    </row>
    <row r="83" spans="1:10" ht="25.5" x14ac:dyDescent="0.25">
      <c r="A83" s="409" t="s">
        <v>968</v>
      </c>
      <c r="B83" s="410" t="s">
        <v>1014</v>
      </c>
      <c r="C83" s="409" t="s">
        <v>343</v>
      </c>
      <c r="D83" s="409" t="s">
        <v>1015</v>
      </c>
      <c r="E83" s="411" t="s">
        <v>1016</v>
      </c>
      <c r="F83" s="411"/>
      <c r="G83" s="412" t="s">
        <v>1017</v>
      </c>
      <c r="H83" s="413">
        <v>6.9900000000000004E-2</v>
      </c>
      <c r="I83" s="414">
        <v>29.44</v>
      </c>
      <c r="J83" s="414">
        <v>2.0499999999999998</v>
      </c>
    </row>
    <row r="84" spans="1:10" ht="25.5" x14ac:dyDescent="0.25">
      <c r="A84" s="409" t="s">
        <v>968</v>
      </c>
      <c r="B84" s="410" t="s">
        <v>1018</v>
      </c>
      <c r="C84" s="409" t="s">
        <v>343</v>
      </c>
      <c r="D84" s="409" t="s">
        <v>1019</v>
      </c>
      <c r="E84" s="411" t="s">
        <v>1016</v>
      </c>
      <c r="F84" s="411"/>
      <c r="G84" s="412" t="s">
        <v>1020</v>
      </c>
      <c r="H84" s="413">
        <v>4.82E-2</v>
      </c>
      <c r="I84" s="414">
        <v>27.88</v>
      </c>
      <c r="J84" s="414">
        <v>1.34</v>
      </c>
    </row>
    <row r="85" spans="1:10" ht="25.5" x14ac:dyDescent="0.25">
      <c r="A85" s="409" t="s">
        <v>968</v>
      </c>
      <c r="B85" s="410" t="s">
        <v>1021</v>
      </c>
      <c r="C85" s="409" t="s">
        <v>343</v>
      </c>
      <c r="D85" s="409" t="s">
        <v>1022</v>
      </c>
      <c r="E85" s="411" t="s">
        <v>977</v>
      </c>
      <c r="F85" s="411"/>
      <c r="G85" s="412" t="s">
        <v>345</v>
      </c>
      <c r="H85" s="413">
        <v>0.1055</v>
      </c>
      <c r="I85" s="414">
        <v>32.39</v>
      </c>
      <c r="J85" s="414">
        <v>3.41</v>
      </c>
    </row>
    <row r="86" spans="1:10" ht="25.5" x14ac:dyDescent="0.25">
      <c r="A86" s="409" t="s">
        <v>968</v>
      </c>
      <c r="B86" s="410" t="s">
        <v>1008</v>
      </c>
      <c r="C86" s="409" t="s">
        <v>343</v>
      </c>
      <c r="D86" s="409" t="s">
        <v>1009</v>
      </c>
      <c r="E86" s="411" t="s">
        <v>977</v>
      </c>
      <c r="F86" s="411"/>
      <c r="G86" s="412" t="s">
        <v>345</v>
      </c>
      <c r="H86" s="413">
        <v>0.29720000000000002</v>
      </c>
      <c r="I86" s="414">
        <v>25.12</v>
      </c>
      <c r="J86" s="414">
        <v>7.46</v>
      </c>
    </row>
    <row r="87" spans="1:10" x14ac:dyDescent="0.25">
      <c r="A87" s="405"/>
      <c r="B87" s="405"/>
      <c r="C87" s="405"/>
      <c r="D87" s="405"/>
      <c r="E87" s="405" t="s">
        <v>961</v>
      </c>
      <c r="F87" s="406">
        <v>10.08</v>
      </c>
      <c r="G87" s="405" t="s">
        <v>962</v>
      </c>
      <c r="H87" s="406">
        <v>0</v>
      </c>
      <c r="I87" s="405" t="s">
        <v>963</v>
      </c>
      <c r="J87" s="406">
        <v>10.08</v>
      </c>
    </row>
    <row r="88" spans="1:10" ht="15.75" thickBot="1" x14ac:dyDescent="0.3">
      <c r="A88" s="108"/>
      <c r="B88" s="108"/>
      <c r="C88" s="108"/>
      <c r="D88" s="108"/>
      <c r="E88" s="108"/>
      <c r="F88" s="108"/>
      <c r="G88" s="108" t="s">
        <v>964</v>
      </c>
      <c r="H88" s="407">
        <v>147.12</v>
      </c>
      <c r="I88" s="108" t="s">
        <v>965</v>
      </c>
      <c r="J88" s="180">
        <v>2097.9299999999998</v>
      </c>
    </row>
    <row r="89" spans="1:10" ht="15.75" thickTop="1" x14ac:dyDescent="0.25">
      <c r="A89" s="408"/>
      <c r="B89" s="408"/>
      <c r="C89" s="408"/>
      <c r="D89" s="408"/>
      <c r="E89" s="408"/>
      <c r="F89" s="408"/>
      <c r="G89" s="408"/>
      <c r="H89" s="408"/>
      <c r="I89" s="408"/>
      <c r="J89" s="408"/>
    </row>
    <row r="90" spans="1:10" x14ac:dyDescent="0.25">
      <c r="A90" s="393" t="s">
        <v>370</v>
      </c>
      <c r="B90" s="394" t="s">
        <v>11</v>
      </c>
      <c r="C90" s="393" t="s">
        <v>12</v>
      </c>
      <c r="D90" s="393" t="s">
        <v>13</v>
      </c>
      <c r="E90" s="395" t="s">
        <v>29</v>
      </c>
      <c r="F90" s="395"/>
      <c r="G90" s="396" t="s">
        <v>14</v>
      </c>
      <c r="H90" s="394" t="s">
        <v>15</v>
      </c>
      <c r="I90" s="394" t="s">
        <v>16</v>
      </c>
      <c r="J90" s="394" t="s">
        <v>17</v>
      </c>
    </row>
    <row r="91" spans="1:10" ht="25.5" x14ac:dyDescent="0.25">
      <c r="A91" s="388" t="s">
        <v>956</v>
      </c>
      <c r="B91" s="389" t="s">
        <v>371</v>
      </c>
      <c r="C91" s="388" t="s">
        <v>325</v>
      </c>
      <c r="D91" s="388" t="s">
        <v>372</v>
      </c>
      <c r="E91" s="397" t="s">
        <v>1013</v>
      </c>
      <c r="F91" s="397"/>
      <c r="G91" s="390" t="s">
        <v>25</v>
      </c>
      <c r="H91" s="398">
        <v>1</v>
      </c>
      <c r="I91" s="391">
        <v>37.68</v>
      </c>
      <c r="J91" s="391">
        <v>37.68</v>
      </c>
    </row>
    <row r="92" spans="1:10" ht="25.5" x14ac:dyDescent="0.25">
      <c r="A92" s="409" t="s">
        <v>968</v>
      </c>
      <c r="B92" s="410" t="s">
        <v>1008</v>
      </c>
      <c r="C92" s="409" t="s">
        <v>343</v>
      </c>
      <c r="D92" s="409" t="s">
        <v>1009</v>
      </c>
      <c r="E92" s="411" t="s">
        <v>977</v>
      </c>
      <c r="F92" s="411"/>
      <c r="G92" s="412" t="s">
        <v>345</v>
      </c>
      <c r="H92" s="413">
        <v>1.5</v>
      </c>
      <c r="I92" s="414">
        <v>25.12</v>
      </c>
      <c r="J92" s="414">
        <v>37.68</v>
      </c>
    </row>
    <row r="93" spans="1:10" x14ac:dyDescent="0.25">
      <c r="A93" s="405"/>
      <c r="B93" s="405"/>
      <c r="C93" s="405"/>
      <c r="D93" s="405"/>
      <c r="E93" s="405" t="s">
        <v>961</v>
      </c>
      <c r="F93" s="406">
        <v>26.13</v>
      </c>
      <c r="G93" s="405" t="s">
        <v>962</v>
      </c>
      <c r="H93" s="406">
        <v>0</v>
      </c>
      <c r="I93" s="405" t="s">
        <v>963</v>
      </c>
      <c r="J93" s="406">
        <v>26.13</v>
      </c>
    </row>
    <row r="94" spans="1:10" ht="15.75" thickBot="1" x14ac:dyDescent="0.3">
      <c r="A94" s="108"/>
      <c r="B94" s="108"/>
      <c r="C94" s="108"/>
      <c r="D94" s="108"/>
      <c r="E94" s="108"/>
      <c r="F94" s="108"/>
      <c r="G94" s="108" t="s">
        <v>964</v>
      </c>
      <c r="H94" s="407">
        <v>147.12</v>
      </c>
      <c r="I94" s="108" t="s">
        <v>965</v>
      </c>
      <c r="J94" s="180">
        <v>5543.48</v>
      </c>
    </row>
    <row r="95" spans="1:10" ht="15.75" thickTop="1" x14ac:dyDescent="0.25">
      <c r="A95" s="408"/>
      <c r="B95" s="408"/>
      <c r="C95" s="408"/>
      <c r="D95" s="408"/>
      <c r="E95" s="408"/>
      <c r="F95" s="408"/>
      <c r="G95" s="408"/>
      <c r="H95" s="408"/>
      <c r="I95" s="408"/>
      <c r="J95" s="408"/>
    </row>
    <row r="96" spans="1:10" x14ac:dyDescent="0.25">
      <c r="A96" s="393" t="s">
        <v>373</v>
      </c>
      <c r="B96" s="394" t="s">
        <v>11</v>
      </c>
      <c r="C96" s="393" t="s">
        <v>12</v>
      </c>
      <c r="D96" s="393" t="s">
        <v>13</v>
      </c>
      <c r="E96" s="395" t="s">
        <v>29</v>
      </c>
      <c r="F96" s="395"/>
      <c r="G96" s="396" t="s">
        <v>14</v>
      </c>
      <c r="H96" s="394" t="s">
        <v>15</v>
      </c>
      <c r="I96" s="394" t="s">
        <v>16</v>
      </c>
      <c r="J96" s="394" t="s">
        <v>17</v>
      </c>
    </row>
    <row r="97" spans="1:10" ht="38.25" x14ac:dyDescent="0.25">
      <c r="A97" s="388" t="s">
        <v>956</v>
      </c>
      <c r="B97" s="389" t="s">
        <v>374</v>
      </c>
      <c r="C97" s="388" t="s">
        <v>343</v>
      </c>
      <c r="D97" s="388" t="s">
        <v>375</v>
      </c>
      <c r="E97" s="397" t="s">
        <v>1023</v>
      </c>
      <c r="F97" s="397"/>
      <c r="G97" s="390" t="s">
        <v>25</v>
      </c>
      <c r="H97" s="398">
        <v>1</v>
      </c>
      <c r="I97" s="391">
        <v>62.76</v>
      </c>
      <c r="J97" s="391">
        <v>62.76</v>
      </c>
    </row>
    <row r="98" spans="1:10" ht="25.5" x14ac:dyDescent="0.25">
      <c r="A98" s="409" t="s">
        <v>968</v>
      </c>
      <c r="B98" s="410" t="s">
        <v>1008</v>
      </c>
      <c r="C98" s="409" t="s">
        <v>343</v>
      </c>
      <c r="D98" s="409" t="s">
        <v>1009</v>
      </c>
      <c r="E98" s="411" t="s">
        <v>977</v>
      </c>
      <c r="F98" s="411"/>
      <c r="G98" s="412" t="s">
        <v>345</v>
      </c>
      <c r="H98" s="413">
        <v>1.5437000000000001</v>
      </c>
      <c r="I98" s="414">
        <v>25.12</v>
      </c>
      <c r="J98" s="414">
        <v>38.770000000000003</v>
      </c>
    </row>
    <row r="99" spans="1:10" ht="38.25" x14ac:dyDescent="0.25">
      <c r="A99" s="409" t="s">
        <v>968</v>
      </c>
      <c r="B99" s="410" t="s">
        <v>1024</v>
      </c>
      <c r="C99" s="409" t="s">
        <v>343</v>
      </c>
      <c r="D99" s="409" t="s">
        <v>1025</v>
      </c>
      <c r="E99" s="411" t="s">
        <v>1016</v>
      </c>
      <c r="F99" s="411"/>
      <c r="G99" s="412" t="s">
        <v>1017</v>
      </c>
      <c r="H99" s="413">
        <v>1.1299999999999999E-2</v>
      </c>
      <c r="I99" s="414">
        <v>9.18</v>
      </c>
      <c r="J99" s="414">
        <v>0.1</v>
      </c>
    </row>
    <row r="100" spans="1:10" ht="38.25" x14ac:dyDescent="0.25">
      <c r="A100" s="409" t="s">
        <v>968</v>
      </c>
      <c r="B100" s="410" t="s">
        <v>1026</v>
      </c>
      <c r="C100" s="409" t="s">
        <v>343</v>
      </c>
      <c r="D100" s="409" t="s">
        <v>1027</v>
      </c>
      <c r="E100" s="411" t="s">
        <v>1016</v>
      </c>
      <c r="F100" s="411"/>
      <c r="G100" s="412" t="s">
        <v>1020</v>
      </c>
      <c r="H100" s="413">
        <v>0.37459999999999999</v>
      </c>
      <c r="I100" s="414">
        <v>0.51</v>
      </c>
      <c r="J100" s="414">
        <v>0.19</v>
      </c>
    </row>
    <row r="101" spans="1:10" ht="25.5" x14ac:dyDescent="0.25">
      <c r="A101" s="409" t="s">
        <v>968</v>
      </c>
      <c r="B101" s="410" t="s">
        <v>1028</v>
      </c>
      <c r="C101" s="409" t="s">
        <v>343</v>
      </c>
      <c r="D101" s="409" t="s">
        <v>1029</v>
      </c>
      <c r="E101" s="411" t="s">
        <v>1013</v>
      </c>
      <c r="F101" s="411"/>
      <c r="G101" s="412" t="s">
        <v>25</v>
      </c>
      <c r="H101" s="413">
        <v>1</v>
      </c>
      <c r="I101" s="414">
        <v>17.100000000000001</v>
      </c>
      <c r="J101" s="414">
        <v>17.100000000000001</v>
      </c>
    </row>
    <row r="102" spans="1:10" ht="25.5" x14ac:dyDescent="0.25">
      <c r="A102" s="399" t="s">
        <v>958</v>
      </c>
      <c r="B102" s="400" t="s">
        <v>1030</v>
      </c>
      <c r="C102" s="399" t="s">
        <v>343</v>
      </c>
      <c r="D102" s="399" t="s">
        <v>1031</v>
      </c>
      <c r="E102" s="401" t="s">
        <v>1001</v>
      </c>
      <c r="F102" s="401"/>
      <c r="G102" s="402" t="s">
        <v>389</v>
      </c>
      <c r="H102" s="403">
        <v>5.6800000000000003E-2</v>
      </c>
      <c r="I102" s="404">
        <v>109.41</v>
      </c>
      <c r="J102" s="404">
        <v>6.21</v>
      </c>
    </row>
    <row r="103" spans="1:10" x14ac:dyDescent="0.25">
      <c r="A103" s="399" t="s">
        <v>958</v>
      </c>
      <c r="B103" s="400" t="s">
        <v>1032</v>
      </c>
      <c r="C103" s="399" t="s">
        <v>343</v>
      </c>
      <c r="D103" s="399" t="s">
        <v>1033</v>
      </c>
      <c r="E103" s="401" t="s">
        <v>1001</v>
      </c>
      <c r="F103" s="401"/>
      <c r="G103" s="402" t="s">
        <v>389</v>
      </c>
      <c r="H103" s="403">
        <v>6.4000000000000003E-3</v>
      </c>
      <c r="I103" s="404">
        <v>62.01</v>
      </c>
      <c r="J103" s="404">
        <v>0.39</v>
      </c>
    </row>
    <row r="104" spans="1:10" x14ac:dyDescent="0.25">
      <c r="A104" s="405"/>
      <c r="B104" s="405"/>
      <c r="C104" s="405"/>
      <c r="D104" s="405"/>
      <c r="E104" s="405" t="s">
        <v>961</v>
      </c>
      <c r="F104" s="406">
        <v>39.159999999999997</v>
      </c>
      <c r="G104" s="405" t="s">
        <v>962</v>
      </c>
      <c r="H104" s="406">
        <v>0</v>
      </c>
      <c r="I104" s="405" t="s">
        <v>963</v>
      </c>
      <c r="J104" s="406">
        <v>39.159999999999997</v>
      </c>
    </row>
    <row r="105" spans="1:10" ht="15.75" thickBot="1" x14ac:dyDescent="0.3">
      <c r="A105" s="108"/>
      <c r="B105" s="108"/>
      <c r="C105" s="108"/>
      <c r="D105" s="108"/>
      <c r="E105" s="108"/>
      <c r="F105" s="108"/>
      <c r="G105" s="108" t="s">
        <v>964</v>
      </c>
      <c r="H105" s="407">
        <v>42</v>
      </c>
      <c r="I105" s="108" t="s">
        <v>965</v>
      </c>
      <c r="J105" s="180">
        <v>2635.92</v>
      </c>
    </row>
    <row r="106" spans="1:10" ht="15.75" thickTop="1" x14ac:dyDescent="0.25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</row>
    <row r="107" spans="1:10" x14ac:dyDescent="0.25">
      <c r="A107" s="181" t="s">
        <v>376</v>
      </c>
      <c r="B107" s="181"/>
      <c r="C107" s="181"/>
      <c r="D107" s="181" t="s">
        <v>377</v>
      </c>
      <c r="E107" s="181"/>
      <c r="F107" s="187"/>
      <c r="G107" s="187"/>
      <c r="H107" s="387"/>
      <c r="I107" s="181"/>
      <c r="J107" s="104">
        <v>15005.2</v>
      </c>
    </row>
    <row r="108" spans="1:10" x14ac:dyDescent="0.25">
      <c r="A108" s="393" t="s">
        <v>378</v>
      </c>
      <c r="B108" s="394" t="s">
        <v>11</v>
      </c>
      <c r="C108" s="393" t="s">
        <v>12</v>
      </c>
      <c r="D108" s="393" t="s">
        <v>13</v>
      </c>
      <c r="E108" s="395" t="s">
        <v>29</v>
      </c>
      <c r="F108" s="395"/>
      <c r="G108" s="396" t="s">
        <v>14</v>
      </c>
      <c r="H108" s="394" t="s">
        <v>15</v>
      </c>
      <c r="I108" s="394" t="s">
        <v>16</v>
      </c>
      <c r="J108" s="394" t="s">
        <v>17</v>
      </c>
    </row>
    <row r="109" spans="1:10" ht="25.5" x14ac:dyDescent="0.25">
      <c r="A109" s="388" t="s">
        <v>956</v>
      </c>
      <c r="B109" s="389" t="s">
        <v>368</v>
      </c>
      <c r="C109" s="388" t="s">
        <v>343</v>
      </c>
      <c r="D109" s="388" t="s">
        <v>369</v>
      </c>
      <c r="E109" s="397" t="s">
        <v>1013</v>
      </c>
      <c r="F109" s="397"/>
      <c r="G109" s="390" t="s">
        <v>25</v>
      </c>
      <c r="H109" s="398">
        <v>1</v>
      </c>
      <c r="I109" s="391">
        <v>14.26</v>
      </c>
      <c r="J109" s="391">
        <v>14.26</v>
      </c>
    </row>
    <row r="110" spans="1:10" ht="25.5" x14ac:dyDescent="0.25">
      <c r="A110" s="409" t="s">
        <v>968</v>
      </c>
      <c r="B110" s="410" t="s">
        <v>1014</v>
      </c>
      <c r="C110" s="409" t="s">
        <v>343</v>
      </c>
      <c r="D110" s="409" t="s">
        <v>1015</v>
      </c>
      <c r="E110" s="411" t="s">
        <v>1016</v>
      </c>
      <c r="F110" s="411"/>
      <c r="G110" s="412" t="s">
        <v>1017</v>
      </c>
      <c r="H110" s="413">
        <v>6.9900000000000004E-2</v>
      </c>
      <c r="I110" s="414">
        <v>29.44</v>
      </c>
      <c r="J110" s="414">
        <v>2.0499999999999998</v>
      </c>
    </row>
    <row r="111" spans="1:10" ht="25.5" x14ac:dyDescent="0.25">
      <c r="A111" s="409" t="s">
        <v>968</v>
      </c>
      <c r="B111" s="410" t="s">
        <v>1018</v>
      </c>
      <c r="C111" s="409" t="s">
        <v>343</v>
      </c>
      <c r="D111" s="409" t="s">
        <v>1019</v>
      </c>
      <c r="E111" s="411" t="s">
        <v>1016</v>
      </c>
      <c r="F111" s="411"/>
      <c r="G111" s="412" t="s">
        <v>1020</v>
      </c>
      <c r="H111" s="413">
        <v>4.82E-2</v>
      </c>
      <c r="I111" s="414">
        <v>27.88</v>
      </c>
      <c r="J111" s="414">
        <v>1.34</v>
      </c>
    </row>
    <row r="112" spans="1:10" ht="25.5" x14ac:dyDescent="0.25">
      <c r="A112" s="409" t="s">
        <v>968</v>
      </c>
      <c r="B112" s="410" t="s">
        <v>1021</v>
      </c>
      <c r="C112" s="409" t="s">
        <v>343</v>
      </c>
      <c r="D112" s="409" t="s">
        <v>1022</v>
      </c>
      <c r="E112" s="411" t="s">
        <v>977</v>
      </c>
      <c r="F112" s="411"/>
      <c r="G112" s="412" t="s">
        <v>345</v>
      </c>
      <c r="H112" s="413">
        <v>0.1055</v>
      </c>
      <c r="I112" s="414">
        <v>32.39</v>
      </c>
      <c r="J112" s="414">
        <v>3.41</v>
      </c>
    </row>
    <row r="113" spans="1:10" ht="25.5" x14ac:dyDescent="0.25">
      <c r="A113" s="409" t="s">
        <v>968</v>
      </c>
      <c r="B113" s="410" t="s">
        <v>1008</v>
      </c>
      <c r="C113" s="409" t="s">
        <v>343</v>
      </c>
      <c r="D113" s="409" t="s">
        <v>1009</v>
      </c>
      <c r="E113" s="411" t="s">
        <v>977</v>
      </c>
      <c r="F113" s="411"/>
      <c r="G113" s="412" t="s">
        <v>345</v>
      </c>
      <c r="H113" s="413">
        <v>0.29720000000000002</v>
      </c>
      <c r="I113" s="414">
        <v>25.12</v>
      </c>
      <c r="J113" s="414">
        <v>7.46</v>
      </c>
    </row>
    <row r="114" spans="1:10" x14ac:dyDescent="0.25">
      <c r="A114" s="405"/>
      <c r="B114" s="405"/>
      <c r="C114" s="405"/>
      <c r="D114" s="405"/>
      <c r="E114" s="405" t="s">
        <v>961</v>
      </c>
      <c r="F114" s="406">
        <v>10.08</v>
      </c>
      <c r="G114" s="405" t="s">
        <v>962</v>
      </c>
      <c r="H114" s="406">
        <v>0</v>
      </c>
      <c r="I114" s="405" t="s">
        <v>963</v>
      </c>
      <c r="J114" s="406">
        <v>10.08</v>
      </c>
    </row>
    <row r="115" spans="1:10" ht="15.75" thickBot="1" x14ac:dyDescent="0.3">
      <c r="A115" s="108"/>
      <c r="B115" s="108"/>
      <c r="C115" s="108"/>
      <c r="D115" s="108"/>
      <c r="E115" s="108"/>
      <c r="F115" s="108"/>
      <c r="G115" s="108" t="s">
        <v>964</v>
      </c>
      <c r="H115" s="407">
        <v>436.5</v>
      </c>
      <c r="I115" s="108" t="s">
        <v>965</v>
      </c>
      <c r="J115" s="180">
        <v>6224.49</v>
      </c>
    </row>
    <row r="116" spans="1:10" ht="15.75" thickTop="1" x14ac:dyDescent="0.25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</row>
    <row r="117" spans="1:10" x14ac:dyDescent="0.25">
      <c r="A117" s="393" t="s">
        <v>379</v>
      </c>
      <c r="B117" s="394" t="s">
        <v>11</v>
      </c>
      <c r="C117" s="393" t="s">
        <v>12</v>
      </c>
      <c r="D117" s="393" t="s">
        <v>13</v>
      </c>
      <c r="E117" s="395" t="s">
        <v>29</v>
      </c>
      <c r="F117" s="395"/>
      <c r="G117" s="396" t="s">
        <v>14</v>
      </c>
      <c r="H117" s="394" t="s">
        <v>15</v>
      </c>
      <c r="I117" s="394" t="s">
        <v>16</v>
      </c>
      <c r="J117" s="394" t="s">
        <v>17</v>
      </c>
    </row>
    <row r="118" spans="1:10" ht="25.5" x14ac:dyDescent="0.25">
      <c r="A118" s="388" t="s">
        <v>956</v>
      </c>
      <c r="B118" s="389" t="s">
        <v>380</v>
      </c>
      <c r="C118" s="388" t="s">
        <v>325</v>
      </c>
      <c r="D118" s="388" t="s">
        <v>381</v>
      </c>
      <c r="E118" s="397" t="s">
        <v>1013</v>
      </c>
      <c r="F118" s="397"/>
      <c r="G118" s="390" t="s">
        <v>25</v>
      </c>
      <c r="H118" s="398">
        <v>1</v>
      </c>
      <c r="I118" s="391">
        <v>13.5</v>
      </c>
      <c r="J118" s="391">
        <v>13.5</v>
      </c>
    </row>
    <row r="119" spans="1:10" ht="25.5" x14ac:dyDescent="0.25">
      <c r="A119" s="409" t="s">
        <v>968</v>
      </c>
      <c r="B119" s="410" t="s">
        <v>1014</v>
      </c>
      <c r="C119" s="409" t="s">
        <v>343</v>
      </c>
      <c r="D119" s="409" t="s">
        <v>1015</v>
      </c>
      <c r="E119" s="411" t="s">
        <v>1016</v>
      </c>
      <c r="F119" s="411"/>
      <c r="G119" s="412" t="s">
        <v>1017</v>
      </c>
      <c r="H119" s="413">
        <v>6.9900000000000004E-2</v>
      </c>
      <c r="I119" s="414">
        <v>29.44</v>
      </c>
      <c r="J119" s="414">
        <v>2.0499999999999998</v>
      </c>
    </row>
    <row r="120" spans="1:10" ht="25.5" x14ac:dyDescent="0.25">
      <c r="A120" s="409" t="s">
        <v>968</v>
      </c>
      <c r="B120" s="410" t="s">
        <v>1018</v>
      </c>
      <c r="C120" s="409" t="s">
        <v>343</v>
      </c>
      <c r="D120" s="409" t="s">
        <v>1019</v>
      </c>
      <c r="E120" s="411" t="s">
        <v>1016</v>
      </c>
      <c r="F120" s="411"/>
      <c r="G120" s="412" t="s">
        <v>1020</v>
      </c>
      <c r="H120" s="413">
        <v>4.82E-2</v>
      </c>
      <c r="I120" s="414">
        <v>27.88</v>
      </c>
      <c r="J120" s="414">
        <v>1.34</v>
      </c>
    </row>
    <row r="121" spans="1:10" ht="25.5" x14ac:dyDescent="0.25">
      <c r="A121" s="409" t="s">
        <v>968</v>
      </c>
      <c r="B121" s="410" t="s">
        <v>1008</v>
      </c>
      <c r="C121" s="409" t="s">
        <v>343</v>
      </c>
      <c r="D121" s="409" t="s">
        <v>1009</v>
      </c>
      <c r="E121" s="411" t="s">
        <v>977</v>
      </c>
      <c r="F121" s="411"/>
      <c r="G121" s="412" t="s">
        <v>345</v>
      </c>
      <c r="H121" s="413">
        <v>0.4027</v>
      </c>
      <c r="I121" s="414">
        <v>25.12</v>
      </c>
      <c r="J121" s="414">
        <v>10.11</v>
      </c>
    </row>
    <row r="122" spans="1:10" x14ac:dyDescent="0.25">
      <c r="A122" s="405"/>
      <c r="B122" s="405"/>
      <c r="C122" s="405"/>
      <c r="D122" s="405"/>
      <c r="E122" s="405" t="s">
        <v>961</v>
      </c>
      <c r="F122" s="406">
        <v>9.34</v>
      </c>
      <c r="G122" s="405" t="s">
        <v>962</v>
      </c>
      <c r="H122" s="406">
        <v>0</v>
      </c>
      <c r="I122" s="405" t="s">
        <v>963</v>
      </c>
      <c r="J122" s="406">
        <v>9.34</v>
      </c>
    </row>
    <row r="123" spans="1:10" ht="15.75" thickBot="1" x14ac:dyDescent="0.3">
      <c r="A123" s="108"/>
      <c r="B123" s="108"/>
      <c r="C123" s="108"/>
      <c r="D123" s="108"/>
      <c r="E123" s="108"/>
      <c r="F123" s="108"/>
      <c r="G123" s="108" t="s">
        <v>964</v>
      </c>
      <c r="H123" s="407">
        <v>483.36</v>
      </c>
      <c r="I123" s="108" t="s">
        <v>965</v>
      </c>
      <c r="J123" s="180">
        <v>6525.36</v>
      </c>
    </row>
    <row r="124" spans="1:10" ht="15.75" thickTop="1" x14ac:dyDescent="0.25">
      <c r="A124" s="408"/>
      <c r="B124" s="408"/>
      <c r="C124" s="408"/>
      <c r="D124" s="408"/>
      <c r="E124" s="408"/>
      <c r="F124" s="408"/>
      <c r="G124" s="408"/>
      <c r="H124" s="408"/>
      <c r="I124" s="408"/>
      <c r="J124" s="408"/>
    </row>
    <row r="125" spans="1:10" x14ac:dyDescent="0.25">
      <c r="A125" s="393" t="s">
        <v>382</v>
      </c>
      <c r="B125" s="394" t="s">
        <v>11</v>
      </c>
      <c r="C125" s="393" t="s">
        <v>12</v>
      </c>
      <c r="D125" s="393" t="s">
        <v>13</v>
      </c>
      <c r="E125" s="395" t="s">
        <v>29</v>
      </c>
      <c r="F125" s="395"/>
      <c r="G125" s="396" t="s">
        <v>14</v>
      </c>
      <c r="H125" s="394" t="s">
        <v>15</v>
      </c>
      <c r="I125" s="394" t="s">
        <v>16</v>
      </c>
      <c r="J125" s="394" t="s">
        <v>17</v>
      </c>
    </row>
    <row r="126" spans="1:10" ht="25.5" x14ac:dyDescent="0.25">
      <c r="A126" s="388" t="s">
        <v>956</v>
      </c>
      <c r="B126" s="389" t="s">
        <v>383</v>
      </c>
      <c r="C126" s="388" t="s">
        <v>343</v>
      </c>
      <c r="D126" s="388" t="s">
        <v>384</v>
      </c>
      <c r="E126" s="397" t="s">
        <v>1034</v>
      </c>
      <c r="F126" s="397"/>
      <c r="G126" s="390" t="s">
        <v>385</v>
      </c>
      <c r="H126" s="398">
        <v>1</v>
      </c>
      <c r="I126" s="391">
        <v>16.09</v>
      </c>
      <c r="J126" s="391">
        <v>16.09</v>
      </c>
    </row>
    <row r="127" spans="1:10" ht="25.5" x14ac:dyDescent="0.25">
      <c r="A127" s="409" t="s">
        <v>968</v>
      </c>
      <c r="B127" s="410" t="s">
        <v>1035</v>
      </c>
      <c r="C127" s="409" t="s">
        <v>343</v>
      </c>
      <c r="D127" s="409" t="s">
        <v>1036</v>
      </c>
      <c r="E127" s="411" t="s">
        <v>977</v>
      </c>
      <c r="F127" s="411"/>
      <c r="G127" s="412" t="s">
        <v>345</v>
      </c>
      <c r="H127" s="413">
        <v>7.0000000000000007E-2</v>
      </c>
      <c r="I127" s="414">
        <v>26.01</v>
      </c>
      <c r="J127" s="414">
        <v>1.82</v>
      </c>
    </row>
    <row r="128" spans="1:10" ht="25.5" x14ac:dyDescent="0.25">
      <c r="A128" s="409" t="s">
        <v>968</v>
      </c>
      <c r="B128" s="410" t="s">
        <v>1037</v>
      </c>
      <c r="C128" s="409" t="s">
        <v>343</v>
      </c>
      <c r="D128" s="409" t="s">
        <v>1038</v>
      </c>
      <c r="E128" s="411" t="s">
        <v>977</v>
      </c>
      <c r="F128" s="411"/>
      <c r="G128" s="412" t="s">
        <v>345</v>
      </c>
      <c r="H128" s="413">
        <v>0.44900000000000001</v>
      </c>
      <c r="I128" s="414">
        <v>31.79</v>
      </c>
      <c r="J128" s="414">
        <v>14.27</v>
      </c>
    </row>
    <row r="129" spans="1:10" x14ac:dyDescent="0.25">
      <c r="A129" s="405"/>
      <c r="B129" s="405"/>
      <c r="C129" s="405"/>
      <c r="D129" s="405"/>
      <c r="E129" s="405" t="s">
        <v>961</v>
      </c>
      <c r="F129" s="406">
        <v>12.35</v>
      </c>
      <c r="G129" s="405" t="s">
        <v>962</v>
      </c>
      <c r="H129" s="406">
        <v>0</v>
      </c>
      <c r="I129" s="405" t="s">
        <v>963</v>
      </c>
      <c r="J129" s="406">
        <v>12.35</v>
      </c>
    </row>
    <row r="130" spans="1:10" ht="15.75" thickBot="1" x14ac:dyDescent="0.3">
      <c r="A130" s="108"/>
      <c r="B130" s="108"/>
      <c r="C130" s="108"/>
      <c r="D130" s="108"/>
      <c r="E130" s="108"/>
      <c r="F130" s="108"/>
      <c r="G130" s="108" t="s">
        <v>964</v>
      </c>
      <c r="H130" s="407">
        <v>108</v>
      </c>
      <c r="I130" s="108" t="s">
        <v>965</v>
      </c>
      <c r="J130" s="180">
        <v>1737.72</v>
      </c>
    </row>
    <row r="131" spans="1:10" ht="15.75" thickTop="1" x14ac:dyDescent="0.25">
      <c r="A131" s="408"/>
      <c r="B131" s="408"/>
      <c r="C131" s="408"/>
      <c r="D131" s="408"/>
      <c r="E131" s="408"/>
      <c r="F131" s="408"/>
      <c r="G131" s="408"/>
      <c r="H131" s="408"/>
      <c r="I131" s="408"/>
      <c r="J131" s="408"/>
    </row>
    <row r="132" spans="1:10" x14ac:dyDescent="0.25">
      <c r="A132" s="393" t="s">
        <v>386</v>
      </c>
      <c r="B132" s="394" t="s">
        <v>11</v>
      </c>
      <c r="C132" s="393" t="s">
        <v>12</v>
      </c>
      <c r="D132" s="393" t="s">
        <v>13</v>
      </c>
      <c r="E132" s="395" t="s">
        <v>29</v>
      </c>
      <c r="F132" s="395"/>
      <c r="G132" s="396" t="s">
        <v>14</v>
      </c>
      <c r="H132" s="394" t="s">
        <v>15</v>
      </c>
      <c r="I132" s="394" t="s">
        <v>16</v>
      </c>
      <c r="J132" s="394" t="s">
        <v>17</v>
      </c>
    </row>
    <row r="133" spans="1:10" ht="25.5" x14ac:dyDescent="0.25">
      <c r="A133" s="388" t="s">
        <v>956</v>
      </c>
      <c r="B133" s="389" t="s">
        <v>387</v>
      </c>
      <c r="C133" s="388" t="s">
        <v>343</v>
      </c>
      <c r="D133" s="388" t="s">
        <v>388</v>
      </c>
      <c r="E133" s="397" t="s">
        <v>1013</v>
      </c>
      <c r="F133" s="397"/>
      <c r="G133" s="390" t="s">
        <v>389</v>
      </c>
      <c r="H133" s="398">
        <v>1</v>
      </c>
      <c r="I133" s="391">
        <v>123.54</v>
      </c>
      <c r="J133" s="391">
        <v>123.54</v>
      </c>
    </row>
    <row r="134" spans="1:10" ht="25.5" x14ac:dyDescent="0.25">
      <c r="A134" s="409" t="s">
        <v>968</v>
      </c>
      <c r="B134" s="410" t="s">
        <v>1039</v>
      </c>
      <c r="C134" s="409" t="s">
        <v>343</v>
      </c>
      <c r="D134" s="409" t="s">
        <v>1040</v>
      </c>
      <c r="E134" s="411" t="s">
        <v>977</v>
      </c>
      <c r="F134" s="411"/>
      <c r="G134" s="412" t="s">
        <v>345</v>
      </c>
      <c r="H134" s="413">
        <v>0.42299999999999999</v>
      </c>
      <c r="I134" s="414">
        <v>32.549999999999997</v>
      </c>
      <c r="J134" s="414">
        <v>13.76</v>
      </c>
    </row>
    <row r="135" spans="1:10" ht="25.5" x14ac:dyDescent="0.25">
      <c r="A135" s="409" t="s">
        <v>968</v>
      </c>
      <c r="B135" s="410" t="s">
        <v>1008</v>
      </c>
      <c r="C135" s="409" t="s">
        <v>343</v>
      </c>
      <c r="D135" s="409" t="s">
        <v>1009</v>
      </c>
      <c r="E135" s="411" t="s">
        <v>977</v>
      </c>
      <c r="F135" s="411"/>
      <c r="G135" s="412" t="s">
        <v>345</v>
      </c>
      <c r="H135" s="413">
        <v>4.3705999999999996</v>
      </c>
      <c r="I135" s="414">
        <v>25.12</v>
      </c>
      <c r="J135" s="414">
        <v>109.78</v>
      </c>
    </row>
    <row r="136" spans="1:10" x14ac:dyDescent="0.25">
      <c r="A136" s="405"/>
      <c r="B136" s="405"/>
      <c r="C136" s="405"/>
      <c r="D136" s="405"/>
      <c r="E136" s="405" t="s">
        <v>961</v>
      </c>
      <c r="F136" s="406">
        <v>86.56</v>
      </c>
      <c r="G136" s="405" t="s">
        <v>962</v>
      </c>
      <c r="H136" s="406">
        <v>0</v>
      </c>
      <c r="I136" s="405" t="s">
        <v>963</v>
      </c>
      <c r="J136" s="406">
        <v>86.56</v>
      </c>
    </row>
    <row r="137" spans="1:10" ht="15.75" thickBot="1" x14ac:dyDescent="0.3">
      <c r="A137" s="108"/>
      <c r="B137" s="108"/>
      <c r="C137" s="108"/>
      <c r="D137" s="108"/>
      <c r="E137" s="108"/>
      <c r="F137" s="108"/>
      <c r="G137" s="108" t="s">
        <v>964</v>
      </c>
      <c r="H137" s="407">
        <v>4.1900000000000004</v>
      </c>
      <c r="I137" s="108" t="s">
        <v>965</v>
      </c>
      <c r="J137" s="180">
        <v>517.63</v>
      </c>
    </row>
    <row r="138" spans="1:10" ht="15.75" thickTop="1" x14ac:dyDescent="0.25">
      <c r="A138" s="408"/>
      <c r="B138" s="408"/>
      <c r="C138" s="408"/>
      <c r="D138" s="408"/>
      <c r="E138" s="408"/>
      <c r="F138" s="408"/>
      <c r="G138" s="408"/>
      <c r="H138" s="408"/>
      <c r="I138" s="408"/>
      <c r="J138" s="408"/>
    </row>
    <row r="139" spans="1:10" x14ac:dyDescent="0.25">
      <c r="A139" s="181" t="s">
        <v>390</v>
      </c>
      <c r="B139" s="181"/>
      <c r="C139" s="181"/>
      <c r="D139" s="181" t="s">
        <v>391</v>
      </c>
      <c r="E139" s="181"/>
      <c r="F139" s="187"/>
      <c r="G139" s="187"/>
      <c r="H139" s="387"/>
      <c r="I139" s="181"/>
      <c r="J139" s="104">
        <v>3647.3</v>
      </c>
    </row>
    <row r="140" spans="1:10" x14ac:dyDescent="0.25">
      <c r="A140" s="393" t="s">
        <v>392</v>
      </c>
      <c r="B140" s="394" t="s">
        <v>11</v>
      </c>
      <c r="C140" s="393" t="s">
        <v>12</v>
      </c>
      <c r="D140" s="393" t="s">
        <v>13</v>
      </c>
      <c r="E140" s="395" t="s">
        <v>29</v>
      </c>
      <c r="F140" s="395"/>
      <c r="G140" s="396" t="s">
        <v>14</v>
      </c>
      <c r="H140" s="394" t="s">
        <v>15</v>
      </c>
      <c r="I140" s="394" t="s">
        <v>16</v>
      </c>
      <c r="J140" s="394" t="s">
        <v>17</v>
      </c>
    </row>
    <row r="141" spans="1:10" ht="25.5" x14ac:dyDescent="0.25">
      <c r="A141" s="388" t="s">
        <v>956</v>
      </c>
      <c r="B141" s="389" t="s">
        <v>393</v>
      </c>
      <c r="C141" s="388" t="s">
        <v>325</v>
      </c>
      <c r="D141" s="388" t="s">
        <v>394</v>
      </c>
      <c r="E141" s="397" t="s">
        <v>1013</v>
      </c>
      <c r="F141" s="397"/>
      <c r="G141" s="390" t="s">
        <v>25</v>
      </c>
      <c r="H141" s="398">
        <v>1</v>
      </c>
      <c r="I141" s="391">
        <v>30</v>
      </c>
      <c r="J141" s="391">
        <v>30</v>
      </c>
    </row>
    <row r="142" spans="1:10" ht="25.5" x14ac:dyDescent="0.25">
      <c r="A142" s="409" t="s">
        <v>968</v>
      </c>
      <c r="B142" s="410" t="s">
        <v>1008</v>
      </c>
      <c r="C142" s="409" t="s">
        <v>343</v>
      </c>
      <c r="D142" s="409" t="s">
        <v>1009</v>
      </c>
      <c r="E142" s="411" t="s">
        <v>977</v>
      </c>
      <c r="F142" s="411"/>
      <c r="G142" s="412" t="s">
        <v>345</v>
      </c>
      <c r="H142" s="413">
        <v>1</v>
      </c>
      <c r="I142" s="414">
        <v>25.12</v>
      </c>
      <c r="J142" s="414">
        <v>25.12</v>
      </c>
    </row>
    <row r="143" spans="1:10" ht="25.5" x14ac:dyDescent="0.25">
      <c r="A143" s="409" t="s">
        <v>968</v>
      </c>
      <c r="B143" s="410" t="s">
        <v>1039</v>
      </c>
      <c r="C143" s="409" t="s">
        <v>343</v>
      </c>
      <c r="D143" s="409" t="s">
        <v>1040</v>
      </c>
      <c r="E143" s="411" t="s">
        <v>977</v>
      </c>
      <c r="F143" s="411"/>
      <c r="G143" s="412" t="s">
        <v>345</v>
      </c>
      <c r="H143" s="413">
        <v>0.15</v>
      </c>
      <c r="I143" s="414">
        <v>32.549999999999997</v>
      </c>
      <c r="J143" s="414">
        <v>4.88</v>
      </c>
    </row>
    <row r="144" spans="1:10" x14ac:dyDescent="0.25">
      <c r="A144" s="405"/>
      <c r="B144" s="405"/>
      <c r="C144" s="405"/>
      <c r="D144" s="405"/>
      <c r="E144" s="405" t="s">
        <v>961</v>
      </c>
      <c r="F144" s="406">
        <v>21.12</v>
      </c>
      <c r="G144" s="405" t="s">
        <v>962</v>
      </c>
      <c r="H144" s="406">
        <v>0</v>
      </c>
      <c r="I144" s="405" t="s">
        <v>963</v>
      </c>
      <c r="J144" s="406">
        <v>21.12</v>
      </c>
    </row>
    <row r="145" spans="1:10" ht="15.75" thickBot="1" x14ac:dyDescent="0.3">
      <c r="A145" s="108"/>
      <c r="B145" s="108"/>
      <c r="C145" s="108"/>
      <c r="D145" s="108"/>
      <c r="E145" s="108"/>
      <c r="F145" s="108"/>
      <c r="G145" s="108" t="s">
        <v>964</v>
      </c>
      <c r="H145" s="407">
        <v>9</v>
      </c>
      <c r="I145" s="108" t="s">
        <v>965</v>
      </c>
      <c r="J145" s="180">
        <v>270</v>
      </c>
    </row>
    <row r="146" spans="1:10" ht="15.75" thickTop="1" x14ac:dyDescent="0.25">
      <c r="A146" s="408"/>
      <c r="B146" s="408"/>
      <c r="C146" s="408"/>
      <c r="D146" s="408"/>
      <c r="E146" s="408"/>
      <c r="F146" s="408"/>
      <c r="G146" s="408"/>
      <c r="H146" s="408"/>
      <c r="I146" s="408"/>
      <c r="J146" s="408"/>
    </row>
    <row r="147" spans="1:10" x14ac:dyDescent="0.25">
      <c r="A147" s="393" t="s">
        <v>395</v>
      </c>
      <c r="B147" s="394" t="s">
        <v>11</v>
      </c>
      <c r="C147" s="393" t="s">
        <v>12</v>
      </c>
      <c r="D147" s="393" t="s">
        <v>13</v>
      </c>
      <c r="E147" s="395" t="s">
        <v>29</v>
      </c>
      <c r="F147" s="395"/>
      <c r="G147" s="396" t="s">
        <v>14</v>
      </c>
      <c r="H147" s="394" t="s">
        <v>15</v>
      </c>
      <c r="I147" s="394" t="s">
        <v>16</v>
      </c>
      <c r="J147" s="394" t="s">
        <v>17</v>
      </c>
    </row>
    <row r="148" spans="1:10" ht="25.5" x14ac:dyDescent="0.25">
      <c r="A148" s="388" t="s">
        <v>956</v>
      </c>
      <c r="B148" s="389" t="s">
        <v>396</v>
      </c>
      <c r="C148" s="388" t="s">
        <v>343</v>
      </c>
      <c r="D148" s="388" t="s">
        <v>397</v>
      </c>
      <c r="E148" s="397" t="s">
        <v>1013</v>
      </c>
      <c r="F148" s="397"/>
      <c r="G148" s="390" t="s">
        <v>327</v>
      </c>
      <c r="H148" s="398">
        <v>1</v>
      </c>
      <c r="I148" s="391">
        <v>14.23</v>
      </c>
      <c r="J148" s="391">
        <v>14.23</v>
      </c>
    </row>
    <row r="149" spans="1:10" ht="25.5" x14ac:dyDescent="0.25">
      <c r="A149" s="409" t="s">
        <v>968</v>
      </c>
      <c r="B149" s="410" t="s">
        <v>1037</v>
      </c>
      <c r="C149" s="409" t="s">
        <v>343</v>
      </c>
      <c r="D149" s="409" t="s">
        <v>1038</v>
      </c>
      <c r="E149" s="411" t="s">
        <v>977</v>
      </c>
      <c r="F149" s="411"/>
      <c r="G149" s="412" t="s">
        <v>345</v>
      </c>
      <c r="H149" s="413">
        <v>0.17549999999999999</v>
      </c>
      <c r="I149" s="414">
        <v>31.79</v>
      </c>
      <c r="J149" s="414">
        <v>5.57</v>
      </c>
    </row>
    <row r="150" spans="1:10" ht="25.5" x14ac:dyDescent="0.25">
      <c r="A150" s="409" t="s">
        <v>968</v>
      </c>
      <c r="B150" s="410" t="s">
        <v>1008</v>
      </c>
      <c r="C150" s="409" t="s">
        <v>343</v>
      </c>
      <c r="D150" s="409" t="s">
        <v>1009</v>
      </c>
      <c r="E150" s="411" t="s">
        <v>977</v>
      </c>
      <c r="F150" s="411"/>
      <c r="G150" s="412" t="s">
        <v>345</v>
      </c>
      <c r="H150" s="413">
        <v>0.3448</v>
      </c>
      <c r="I150" s="414">
        <v>25.12</v>
      </c>
      <c r="J150" s="414">
        <v>8.66</v>
      </c>
    </row>
    <row r="151" spans="1:10" x14ac:dyDescent="0.25">
      <c r="A151" s="405"/>
      <c r="B151" s="405"/>
      <c r="C151" s="405"/>
      <c r="D151" s="405"/>
      <c r="E151" s="405" t="s">
        <v>961</v>
      </c>
      <c r="F151" s="406">
        <v>10.31</v>
      </c>
      <c r="G151" s="405" t="s">
        <v>962</v>
      </c>
      <c r="H151" s="406">
        <v>0</v>
      </c>
      <c r="I151" s="405" t="s">
        <v>963</v>
      </c>
      <c r="J151" s="406">
        <v>10.31</v>
      </c>
    </row>
    <row r="152" spans="1:10" ht="15.75" thickBot="1" x14ac:dyDescent="0.3">
      <c r="A152" s="108"/>
      <c r="B152" s="108"/>
      <c r="C152" s="108"/>
      <c r="D152" s="108"/>
      <c r="E152" s="108"/>
      <c r="F152" s="108"/>
      <c r="G152" s="108" t="s">
        <v>964</v>
      </c>
      <c r="H152" s="407">
        <v>48</v>
      </c>
      <c r="I152" s="108" t="s">
        <v>965</v>
      </c>
      <c r="J152" s="180">
        <v>683.04</v>
      </c>
    </row>
    <row r="153" spans="1:10" ht="15.75" thickTop="1" x14ac:dyDescent="0.25">
      <c r="A153" s="408"/>
      <c r="B153" s="408"/>
      <c r="C153" s="408"/>
      <c r="D153" s="408"/>
      <c r="E153" s="408"/>
      <c r="F153" s="408"/>
      <c r="G153" s="408"/>
      <c r="H153" s="408"/>
      <c r="I153" s="408"/>
      <c r="J153" s="408"/>
    </row>
    <row r="154" spans="1:10" x14ac:dyDescent="0.25">
      <c r="A154" s="393" t="s">
        <v>398</v>
      </c>
      <c r="B154" s="394" t="s">
        <v>11</v>
      </c>
      <c r="C154" s="393" t="s">
        <v>12</v>
      </c>
      <c r="D154" s="393" t="s">
        <v>13</v>
      </c>
      <c r="E154" s="395" t="s">
        <v>29</v>
      </c>
      <c r="F154" s="395"/>
      <c r="G154" s="396" t="s">
        <v>14</v>
      </c>
      <c r="H154" s="394" t="s">
        <v>15</v>
      </c>
      <c r="I154" s="394" t="s">
        <v>16</v>
      </c>
      <c r="J154" s="394" t="s">
        <v>17</v>
      </c>
    </row>
    <row r="155" spans="1:10" ht="25.5" x14ac:dyDescent="0.25">
      <c r="A155" s="388" t="s">
        <v>956</v>
      </c>
      <c r="B155" s="389" t="s">
        <v>399</v>
      </c>
      <c r="C155" s="388" t="s">
        <v>343</v>
      </c>
      <c r="D155" s="388" t="s">
        <v>400</v>
      </c>
      <c r="E155" s="397" t="s">
        <v>1013</v>
      </c>
      <c r="F155" s="397"/>
      <c r="G155" s="390" t="s">
        <v>327</v>
      </c>
      <c r="H155" s="398">
        <v>1</v>
      </c>
      <c r="I155" s="391">
        <v>10.37</v>
      </c>
      <c r="J155" s="391">
        <v>10.37</v>
      </c>
    </row>
    <row r="156" spans="1:10" ht="25.5" x14ac:dyDescent="0.25">
      <c r="A156" s="409" t="s">
        <v>968</v>
      </c>
      <c r="B156" s="410" t="s">
        <v>1037</v>
      </c>
      <c r="C156" s="409" t="s">
        <v>343</v>
      </c>
      <c r="D156" s="409" t="s">
        <v>1038</v>
      </c>
      <c r="E156" s="411" t="s">
        <v>977</v>
      </c>
      <c r="F156" s="411"/>
      <c r="G156" s="412" t="s">
        <v>345</v>
      </c>
      <c r="H156" s="413">
        <v>0.128</v>
      </c>
      <c r="I156" s="414">
        <v>31.79</v>
      </c>
      <c r="J156" s="414">
        <v>4.0599999999999996</v>
      </c>
    </row>
    <row r="157" spans="1:10" ht="25.5" x14ac:dyDescent="0.25">
      <c r="A157" s="409" t="s">
        <v>968</v>
      </c>
      <c r="B157" s="410" t="s">
        <v>1008</v>
      </c>
      <c r="C157" s="409" t="s">
        <v>343</v>
      </c>
      <c r="D157" s="409" t="s">
        <v>1009</v>
      </c>
      <c r="E157" s="411" t="s">
        <v>977</v>
      </c>
      <c r="F157" s="411"/>
      <c r="G157" s="412" t="s">
        <v>345</v>
      </c>
      <c r="H157" s="413">
        <v>0.25140000000000001</v>
      </c>
      <c r="I157" s="414">
        <v>25.12</v>
      </c>
      <c r="J157" s="414">
        <v>6.31</v>
      </c>
    </row>
    <row r="158" spans="1:10" x14ac:dyDescent="0.25">
      <c r="A158" s="405"/>
      <c r="B158" s="405"/>
      <c r="C158" s="405"/>
      <c r="D158" s="405"/>
      <c r="E158" s="405" t="s">
        <v>961</v>
      </c>
      <c r="F158" s="406">
        <v>7.51</v>
      </c>
      <c r="G158" s="405" t="s">
        <v>962</v>
      </c>
      <c r="H158" s="406">
        <v>0</v>
      </c>
      <c r="I158" s="405" t="s">
        <v>963</v>
      </c>
      <c r="J158" s="406">
        <v>7.51</v>
      </c>
    </row>
    <row r="159" spans="1:10" ht="15.75" thickBot="1" x14ac:dyDescent="0.3">
      <c r="A159" s="108"/>
      <c r="B159" s="108"/>
      <c r="C159" s="108"/>
      <c r="D159" s="108"/>
      <c r="E159" s="108"/>
      <c r="F159" s="108"/>
      <c r="G159" s="108" t="s">
        <v>964</v>
      </c>
      <c r="H159" s="407">
        <v>90</v>
      </c>
      <c r="I159" s="108" t="s">
        <v>965</v>
      </c>
      <c r="J159" s="180">
        <v>933.3</v>
      </c>
    </row>
    <row r="160" spans="1:10" ht="15.75" thickTop="1" x14ac:dyDescent="0.25">
      <c r="A160" s="408"/>
      <c r="B160" s="408"/>
      <c r="C160" s="408"/>
      <c r="D160" s="408"/>
      <c r="E160" s="408"/>
      <c r="F160" s="408"/>
      <c r="G160" s="408"/>
      <c r="H160" s="408"/>
      <c r="I160" s="408"/>
      <c r="J160" s="408"/>
    </row>
    <row r="161" spans="1:10" x14ac:dyDescent="0.25">
      <c r="A161" s="393" t="s">
        <v>401</v>
      </c>
      <c r="B161" s="394" t="s">
        <v>11</v>
      </c>
      <c r="C161" s="393" t="s">
        <v>12</v>
      </c>
      <c r="D161" s="393" t="s">
        <v>13</v>
      </c>
      <c r="E161" s="395" t="s">
        <v>29</v>
      </c>
      <c r="F161" s="395"/>
      <c r="G161" s="396" t="s">
        <v>14</v>
      </c>
      <c r="H161" s="394" t="s">
        <v>15</v>
      </c>
      <c r="I161" s="394" t="s">
        <v>16</v>
      </c>
      <c r="J161" s="394" t="s">
        <v>17</v>
      </c>
    </row>
    <row r="162" spans="1:10" ht="25.5" x14ac:dyDescent="0.25">
      <c r="A162" s="388" t="s">
        <v>956</v>
      </c>
      <c r="B162" s="389" t="s">
        <v>402</v>
      </c>
      <c r="C162" s="388" t="s">
        <v>343</v>
      </c>
      <c r="D162" s="388" t="s">
        <v>403</v>
      </c>
      <c r="E162" s="397" t="s">
        <v>1013</v>
      </c>
      <c r="F162" s="397"/>
      <c r="G162" s="390" t="s">
        <v>25</v>
      </c>
      <c r="H162" s="398">
        <v>1</v>
      </c>
      <c r="I162" s="391">
        <v>2.0299999999999998</v>
      </c>
      <c r="J162" s="391">
        <v>2.0299999999999998</v>
      </c>
    </row>
    <row r="163" spans="1:10" ht="25.5" x14ac:dyDescent="0.25">
      <c r="A163" s="409" t="s">
        <v>968</v>
      </c>
      <c r="B163" s="410" t="s">
        <v>1041</v>
      </c>
      <c r="C163" s="409" t="s">
        <v>343</v>
      </c>
      <c r="D163" s="409" t="s">
        <v>1042</v>
      </c>
      <c r="E163" s="411" t="s">
        <v>977</v>
      </c>
      <c r="F163" s="411"/>
      <c r="G163" s="412" t="s">
        <v>345</v>
      </c>
      <c r="H163" s="413">
        <v>2.58E-2</v>
      </c>
      <c r="I163" s="414">
        <v>29.7</v>
      </c>
      <c r="J163" s="414">
        <v>0.76</v>
      </c>
    </row>
    <row r="164" spans="1:10" ht="25.5" x14ac:dyDescent="0.25">
      <c r="A164" s="409" t="s">
        <v>968</v>
      </c>
      <c r="B164" s="410" t="s">
        <v>1008</v>
      </c>
      <c r="C164" s="409" t="s">
        <v>343</v>
      </c>
      <c r="D164" s="409" t="s">
        <v>1009</v>
      </c>
      <c r="E164" s="411" t="s">
        <v>977</v>
      </c>
      <c r="F164" s="411"/>
      <c r="G164" s="412" t="s">
        <v>345</v>
      </c>
      <c r="H164" s="413">
        <v>5.0700000000000002E-2</v>
      </c>
      <c r="I164" s="414">
        <v>25.12</v>
      </c>
      <c r="J164" s="414">
        <v>1.27</v>
      </c>
    </row>
    <row r="165" spans="1:10" x14ac:dyDescent="0.25">
      <c r="A165" s="405"/>
      <c r="B165" s="405"/>
      <c r="C165" s="405"/>
      <c r="D165" s="405"/>
      <c r="E165" s="405" t="s">
        <v>961</v>
      </c>
      <c r="F165" s="406">
        <v>1.47</v>
      </c>
      <c r="G165" s="405" t="s">
        <v>962</v>
      </c>
      <c r="H165" s="406">
        <v>0</v>
      </c>
      <c r="I165" s="405" t="s">
        <v>963</v>
      </c>
      <c r="J165" s="406">
        <v>1.47</v>
      </c>
    </row>
    <row r="166" spans="1:10" ht="15.75" thickBot="1" x14ac:dyDescent="0.3">
      <c r="A166" s="108"/>
      <c r="B166" s="108"/>
      <c r="C166" s="108"/>
      <c r="D166" s="108"/>
      <c r="E166" s="108"/>
      <c r="F166" s="108"/>
      <c r="G166" s="108" t="s">
        <v>964</v>
      </c>
      <c r="H166" s="407">
        <v>29.76</v>
      </c>
      <c r="I166" s="108" t="s">
        <v>965</v>
      </c>
      <c r="J166" s="180">
        <v>60.41</v>
      </c>
    </row>
    <row r="167" spans="1:10" ht="15.75" thickTop="1" x14ac:dyDescent="0.25">
      <c r="A167" s="408"/>
      <c r="B167" s="408"/>
      <c r="C167" s="408"/>
      <c r="D167" s="408"/>
      <c r="E167" s="408"/>
      <c r="F167" s="408"/>
      <c r="G167" s="408"/>
      <c r="H167" s="408"/>
      <c r="I167" s="408"/>
      <c r="J167" s="408"/>
    </row>
    <row r="168" spans="1:10" x14ac:dyDescent="0.25">
      <c r="A168" s="393" t="s">
        <v>404</v>
      </c>
      <c r="B168" s="394" t="s">
        <v>11</v>
      </c>
      <c r="C168" s="393" t="s">
        <v>12</v>
      </c>
      <c r="D168" s="393" t="s">
        <v>13</v>
      </c>
      <c r="E168" s="395" t="s">
        <v>29</v>
      </c>
      <c r="F168" s="395"/>
      <c r="G168" s="396" t="s">
        <v>14</v>
      </c>
      <c r="H168" s="394" t="s">
        <v>15</v>
      </c>
      <c r="I168" s="394" t="s">
        <v>16</v>
      </c>
      <c r="J168" s="394" t="s">
        <v>17</v>
      </c>
    </row>
    <row r="169" spans="1:10" ht="25.5" x14ac:dyDescent="0.25">
      <c r="A169" s="388" t="s">
        <v>956</v>
      </c>
      <c r="B169" s="389" t="s">
        <v>405</v>
      </c>
      <c r="C169" s="388" t="s">
        <v>325</v>
      </c>
      <c r="D169" s="388" t="s">
        <v>406</v>
      </c>
      <c r="E169" s="397" t="s">
        <v>1013</v>
      </c>
      <c r="F169" s="397"/>
      <c r="G169" s="390" t="s">
        <v>25</v>
      </c>
      <c r="H169" s="398">
        <v>1</v>
      </c>
      <c r="I169" s="391">
        <v>21.38</v>
      </c>
      <c r="J169" s="391">
        <v>21.38</v>
      </c>
    </row>
    <row r="170" spans="1:10" ht="25.5" x14ac:dyDescent="0.25">
      <c r="A170" s="409" t="s">
        <v>968</v>
      </c>
      <c r="B170" s="410" t="s">
        <v>1008</v>
      </c>
      <c r="C170" s="409" t="s">
        <v>343</v>
      </c>
      <c r="D170" s="409" t="s">
        <v>1009</v>
      </c>
      <c r="E170" s="411" t="s">
        <v>977</v>
      </c>
      <c r="F170" s="411"/>
      <c r="G170" s="412" t="s">
        <v>345</v>
      </c>
      <c r="H170" s="413">
        <v>0.2</v>
      </c>
      <c r="I170" s="414">
        <v>25.12</v>
      </c>
      <c r="J170" s="414">
        <v>5.0199999999999996</v>
      </c>
    </row>
    <row r="171" spans="1:10" ht="25.5" x14ac:dyDescent="0.25">
      <c r="A171" s="409" t="s">
        <v>968</v>
      </c>
      <c r="B171" s="410" t="s">
        <v>1043</v>
      </c>
      <c r="C171" s="409" t="s">
        <v>343</v>
      </c>
      <c r="D171" s="409" t="s">
        <v>1044</v>
      </c>
      <c r="E171" s="411" t="s">
        <v>977</v>
      </c>
      <c r="F171" s="411"/>
      <c r="G171" s="412" t="s">
        <v>345</v>
      </c>
      <c r="H171" s="413">
        <v>0.5</v>
      </c>
      <c r="I171" s="414">
        <v>32.729999999999997</v>
      </c>
      <c r="J171" s="414">
        <v>16.36</v>
      </c>
    </row>
    <row r="172" spans="1:10" x14ac:dyDescent="0.25">
      <c r="A172" s="405"/>
      <c r="B172" s="405"/>
      <c r="C172" s="405"/>
      <c r="D172" s="405"/>
      <c r="E172" s="405" t="s">
        <v>961</v>
      </c>
      <c r="F172" s="406">
        <v>15.91</v>
      </c>
      <c r="G172" s="405" t="s">
        <v>962</v>
      </c>
      <c r="H172" s="406">
        <v>0</v>
      </c>
      <c r="I172" s="405" t="s">
        <v>963</v>
      </c>
      <c r="J172" s="406">
        <v>15.91</v>
      </c>
    </row>
    <row r="173" spans="1:10" ht="15.75" thickBot="1" x14ac:dyDescent="0.3">
      <c r="A173" s="108"/>
      <c r="B173" s="108"/>
      <c r="C173" s="108"/>
      <c r="D173" s="108"/>
      <c r="E173" s="108"/>
      <c r="F173" s="108"/>
      <c r="G173" s="108" t="s">
        <v>964</v>
      </c>
      <c r="H173" s="407">
        <v>19.84</v>
      </c>
      <c r="I173" s="108" t="s">
        <v>965</v>
      </c>
      <c r="J173" s="180">
        <v>424.17</v>
      </c>
    </row>
    <row r="174" spans="1:10" ht="15.75" thickTop="1" x14ac:dyDescent="0.25">
      <c r="A174" s="408"/>
      <c r="B174" s="408"/>
      <c r="C174" s="408"/>
      <c r="D174" s="408"/>
      <c r="E174" s="408"/>
      <c r="F174" s="408"/>
      <c r="G174" s="408"/>
      <c r="H174" s="408"/>
      <c r="I174" s="408"/>
      <c r="J174" s="408"/>
    </row>
    <row r="175" spans="1:10" x14ac:dyDescent="0.25">
      <c r="A175" s="393" t="s">
        <v>407</v>
      </c>
      <c r="B175" s="394" t="s">
        <v>11</v>
      </c>
      <c r="C175" s="393" t="s">
        <v>12</v>
      </c>
      <c r="D175" s="393" t="s">
        <v>13</v>
      </c>
      <c r="E175" s="395" t="s">
        <v>29</v>
      </c>
      <c r="F175" s="395"/>
      <c r="G175" s="396" t="s">
        <v>14</v>
      </c>
      <c r="H175" s="394" t="s">
        <v>15</v>
      </c>
      <c r="I175" s="394" t="s">
        <v>16</v>
      </c>
      <c r="J175" s="394" t="s">
        <v>17</v>
      </c>
    </row>
    <row r="176" spans="1:10" ht="25.5" x14ac:dyDescent="0.25">
      <c r="A176" s="388" t="s">
        <v>956</v>
      </c>
      <c r="B176" s="389" t="s">
        <v>408</v>
      </c>
      <c r="C176" s="388" t="s">
        <v>325</v>
      </c>
      <c r="D176" s="388" t="s">
        <v>409</v>
      </c>
      <c r="E176" s="397">
        <v>22</v>
      </c>
      <c r="F176" s="397"/>
      <c r="G176" s="390" t="s">
        <v>327</v>
      </c>
      <c r="H176" s="398">
        <v>1</v>
      </c>
      <c r="I176" s="391">
        <v>96.05</v>
      </c>
      <c r="J176" s="391">
        <v>96.05</v>
      </c>
    </row>
    <row r="177" spans="1:10" ht="25.5" x14ac:dyDescent="0.25">
      <c r="A177" s="409" t="s">
        <v>968</v>
      </c>
      <c r="B177" s="410" t="s">
        <v>1045</v>
      </c>
      <c r="C177" s="409" t="s">
        <v>343</v>
      </c>
      <c r="D177" s="409" t="s">
        <v>1046</v>
      </c>
      <c r="E177" s="411" t="s">
        <v>977</v>
      </c>
      <c r="F177" s="411"/>
      <c r="G177" s="412" t="s">
        <v>345</v>
      </c>
      <c r="H177" s="413">
        <v>1.587</v>
      </c>
      <c r="I177" s="414">
        <v>30.78</v>
      </c>
      <c r="J177" s="414">
        <v>48.84</v>
      </c>
    </row>
    <row r="178" spans="1:10" ht="25.5" x14ac:dyDescent="0.25">
      <c r="A178" s="409" t="s">
        <v>968</v>
      </c>
      <c r="B178" s="410" t="s">
        <v>1047</v>
      </c>
      <c r="C178" s="409" t="s">
        <v>343</v>
      </c>
      <c r="D178" s="409" t="s">
        <v>1048</v>
      </c>
      <c r="E178" s="411" t="s">
        <v>977</v>
      </c>
      <c r="F178" s="411"/>
      <c r="G178" s="412" t="s">
        <v>345</v>
      </c>
      <c r="H178" s="413">
        <v>1.7849999999999999</v>
      </c>
      <c r="I178" s="414">
        <v>26.45</v>
      </c>
      <c r="J178" s="414">
        <v>47.21</v>
      </c>
    </row>
    <row r="179" spans="1:10" x14ac:dyDescent="0.25">
      <c r="A179" s="405"/>
      <c r="B179" s="405"/>
      <c r="C179" s="405"/>
      <c r="D179" s="405"/>
      <c r="E179" s="405" t="s">
        <v>961</v>
      </c>
      <c r="F179" s="406">
        <v>70.12</v>
      </c>
      <c r="G179" s="405" t="s">
        <v>962</v>
      </c>
      <c r="H179" s="406">
        <v>0</v>
      </c>
      <c r="I179" s="405" t="s">
        <v>963</v>
      </c>
      <c r="J179" s="406">
        <v>70.12</v>
      </c>
    </row>
    <row r="180" spans="1:10" ht="15.75" thickBot="1" x14ac:dyDescent="0.3">
      <c r="A180" s="108"/>
      <c r="B180" s="108"/>
      <c r="C180" s="108"/>
      <c r="D180" s="108"/>
      <c r="E180" s="108"/>
      <c r="F180" s="108"/>
      <c r="G180" s="108" t="s">
        <v>964</v>
      </c>
      <c r="H180" s="407">
        <v>6</v>
      </c>
      <c r="I180" s="108" t="s">
        <v>965</v>
      </c>
      <c r="J180" s="180">
        <v>576.29999999999995</v>
      </c>
    </row>
    <row r="181" spans="1:10" ht="15.75" thickTop="1" x14ac:dyDescent="0.25">
      <c r="A181" s="408"/>
      <c r="B181" s="408"/>
      <c r="C181" s="408"/>
      <c r="D181" s="408"/>
      <c r="E181" s="408"/>
      <c r="F181" s="408"/>
      <c r="G181" s="408"/>
      <c r="H181" s="408"/>
      <c r="I181" s="408"/>
      <c r="J181" s="408"/>
    </row>
    <row r="182" spans="1:10" x14ac:dyDescent="0.25">
      <c r="A182" s="393" t="s">
        <v>410</v>
      </c>
      <c r="B182" s="394" t="s">
        <v>11</v>
      </c>
      <c r="C182" s="393" t="s">
        <v>12</v>
      </c>
      <c r="D182" s="393" t="s">
        <v>13</v>
      </c>
      <c r="E182" s="395" t="s">
        <v>29</v>
      </c>
      <c r="F182" s="395"/>
      <c r="G182" s="396" t="s">
        <v>14</v>
      </c>
      <c r="H182" s="394" t="s">
        <v>15</v>
      </c>
      <c r="I182" s="394" t="s">
        <v>16</v>
      </c>
      <c r="J182" s="394" t="s">
        <v>17</v>
      </c>
    </row>
    <row r="183" spans="1:10" ht="25.5" x14ac:dyDescent="0.25">
      <c r="A183" s="388" t="s">
        <v>956</v>
      </c>
      <c r="B183" s="389" t="s">
        <v>411</v>
      </c>
      <c r="C183" s="388" t="s">
        <v>325</v>
      </c>
      <c r="D183" s="388" t="s">
        <v>412</v>
      </c>
      <c r="E183" s="397" t="s">
        <v>1049</v>
      </c>
      <c r="F183" s="397"/>
      <c r="G183" s="390" t="s">
        <v>327</v>
      </c>
      <c r="H183" s="398">
        <v>1</v>
      </c>
      <c r="I183" s="391">
        <v>9.5299999999999994</v>
      </c>
      <c r="J183" s="391">
        <v>9.5299999999999994</v>
      </c>
    </row>
    <row r="184" spans="1:10" ht="25.5" x14ac:dyDescent="0.25">
      <c r="A184" s="409" t="s">
        <v>968</v>
      </c>
      <c r="B184" s="410" t="s">
        <v>1050</v>
      </c>
      <c r="C184" s="409" t="s">
        <v>343</v>
      </c>
      <c r="D184" s="409" t="s">
        <v>1051</v>
      </c>
      <c r="E184" s="411" t="s">
        <v>977</v>
      </c>
      <c r="F184" s="411"/>
      <c r="G184" s="412" t="s">
        <v>345</v>
      </c>
      <c r="H184" s="413">
        <v>0.159</v>
      </c>
      <c r="I184" s="414">
        <v>32.950000000000003</v>
      </c>
      <c r="J184" s="414">
        <v>5.23</v>
      </c>
    </row>
    <row r="185" spans="1:10" ht="25.5" x14ac:dyDescent="0.25">
      <c r="A185" s="409" t="s">
        <v>968</v>
      </c>
      <c r="B185" s="410" t="s">
        <v>1052</v>
      </c>
      <c r="C185" s="409" t="s">
        <v>343</v>
      </c>
      <c r="D185" s="409" t="s">
        <v>1053</v>
      </c>
      <c r="E185" s="411" t="s">
        <v>977</v>
      </c>
      <c r="F185" s="411"/>
      <c r="G185" s="412" t="s">
        <v>345</v>
      </c>
      <c r="H185" s="413">
        <v>0.159</v>
      </c>
      <c r="I185" s="414">
        <v>27.06</v>
      </c>
      <c r="J185" s="414">
        <v>4.3</v>
      </c>
    </row>
    <row r="186" spans="1:10" x14ac:dyDescent="0.25">
      <c r="A186" s="405"/>
      <c r="B186" s="405"/>
      <c r="C186" s="405"/>
      <c r="D186" s="405"/>
      <c r="E186" s="405" t="s">
        <v>961</v>
      </c>
      <c r="F186" s="406">
        <v>7.03</v>
      </c>
      <c r="G186" s="405" t="s">
        <v>962</v>
      </c>
      <c r="H186" s="406">
        <v>0</v>
      </c>
      <c r="I186" s="405" t="s">
        <v>963</v>
      </c>
      <c r="J186" s="406">
        <v>7.03</v>
      </c>
    </row>
    <row r="187" spans="1:10" ht="15.75" thickBot="1" x14ac:dyDescent="0.3">
      <c r="A187" s="108"/>
      <c r="B187" s="108"/>
      <c r="C187" s="108"/>
      <c r="D187" s="108"/>
      <c r="E187" s="108"/>
      <c r="F187" s="108"/>
      <c r="G187" s="108" t="s">
        <v>964</v>
      </c>
      <c r="H187" s="407">
        <v>60</v>
      </c>
      <c r="I187" s="108" t="s">
        <v>965</v>
      </c>
      <c r="J187" s="180">
        <v>571.79999999999995</v>
      </c>
    </row>
    <row r="188" spans="1:10" ht="15.75" thickTop="1" x14ac:dyDescent="0.25">
      <c r="A188" s="408"/>
      <c r="B188" s="408"/>
      <c r="C188" s="408"/>
      <c r="D188" s="408"/>
      <c r="E188" s="408"/>
      <c r="F188" s="408"/>
      <c r="G188" s="408"/>
      <c r="H188" s="408"/>
      <c r="I188" s="408"/>
      <c r="J188" s="408"/>
    </row>
    <row r="189" spans="1:10" x14ac:dyDescent="0.25">
      <c r="A189" s="393" t="s">
        <v>413</v>
      </c>
      <c r="B189" s="394" t="s">
        <v>11</v>
      </c>
      <c r="C189" s="393" t="s">
        <v>12</v>
      </c>
      <c r="D189" s="393" t="s">
        <v>13</v>
      </c>
      <c r="E189" s="395" t="s">
        <v>29</v>
      </c>
      <c r="F189" s="395"/>
      <c r="G189" s="396" t="s">
        <v>14</v>
      </c>
      <c r="H189" s="394" t="s">
        <v>15</v>
      </c>
      <c r="I189" s="394" t="s">
        <v>16</v>
      </c>
      <c r="J189" s="394" t="s">
        <v>17</v>
      </c>
    </row>
    <row r="190" spans="1:10" ht="25.5" x14ac:dyDescent="0.25">
      <c r="A190" s="388" t="s">
        <v>956</v>
      </c>
      <c r="B190" s="389" t="s">
        <v>414</v>
      </c>
      <c r="C190" s="388" t="s">
        <v>325</v>
      </c>
      <c r="D190" s="388" t="s">
        <v>415</v>
      </c>
      <c r="E190" s="397" t="s">
        <v>1013</v>
      </c>
      <c r="F190" s="397"/>
      <c r="G190" s="390" t="s">
        <v>25</v>
      </c>
      <c r="H190" s="398">
        <v>1</v>
      </c>
      <c r="I190" s="391">
        <v>21.38</v>
      </c>
      <c r="J190" s="391">
        <v>21.38</v>
      </c>
    </row>
    <row r="191" spans="1:10" ht="25.5" x14ac:dyDescent="0.25">
      <c r="A191" s="409" t="s">
        <v>968</v>
      </c>
      <c r="B191" s="410" t="s">
        <v>1008</v>
      </c>
      <c r="C191" s="409" t="s">
        <v>343</v>
      </c>
      <c r="D191" s="409" t="s">
        <v>1009</v>
      </c>
      <c r="E191" s="411" t="s">
        <v>977</v>
      </c>
      <c r="F191" s="411"/>
      <c r="G191" s="412" t="s">
        <v>345</v>
      </c>
      <c r="H191" s="413">
        <v>0.2</v>
      </c>
      <c r="I191" s="414">
        <v>25.12</v>
      </c>
      <c r="J191" s="414">
        <v>5.0199999999999996</v>
      </c>
    </row>
    <row r="192" spans="1:10" ht="25.5" x14ac:dyDescent="0.25">
      <c r="A192" s="409" t="s">
        <v>968</v>
      </c>
      <c r="B192" s="410" t="s">
        <v>1043</v>
      </c>
      <c r="C192" s="409" t="s">
        <v>343</v>
      </c>
      <c r="D192" s="409" t="s">
        <v>1044</v>
      </c>
      <c r="E192" s="411" t="s">
        <v>977</v>
      </c>
      <c r="F192" s="411"/>
      <c r="G192" s="412" t="s">
        <v>345</v>
      </c>
      <c r="H192" s="413">
        <v>0.5</v>
      </c>
      <c r="I192" s="414">
        <v>32.729999999999997</v>
      </c>
      <c r="J192" s="414">
        <v>16.36</v>
      </c>
    </row>
    <row r="193" spans="1:10" x14ac:dyDescent="0.25">
      <c r="A193" s="405"/>
      <c r="B193" s="405"/>
      <c r="C193" s="405"/>
      <c r="D193" s="405"/>
      <c r="E193" s="405" t="s">
        <v>961</v>
      </c>
      <c r="F193" s="406">
        <v>15.91</v>
      </c>
      <c r="G193" s="405" t="s">
        <v>962</v>
      </c>
      <c r="H193" s="406">
        <v>0</v>
      </c>
      <c r="I193" s="405" t="s">
        <v>963</v>
      </c>
      <c r="J193" s="406">
        <v>15.91</v>
      </c>
    </row>
    <row r="194" spans="1:10" ht="15.75" thickBot="1" x14ac:dyDescent="0.3">
      <c r="A194" s="108"/>
      <c r="B194" s="108"/>
      <c r="C194" s="108"/>
      <c r="D194" s="108"/>
      <c r="E194" s="108"/>
      <c r="F194" s="108"/>
      <c r="G194" s="108" t="s">
        <v>964</v>
      </c>
      <c r="H194" s="407">
        <v>6</v>
      </c>
      <c r="I194" s="108" t="s">
        <v>965</v>
      </c>
      <c r="J194" s="180">
        <v>128.28</v>
      </c>
    </row>
    <row r="195" spans="1:10" ht="15.75" thickTop="1" x14ac:dyDescent="0.25">
      <c r="A195" s="408"/>
      <c r="B195" s="408"/>
      <c r="C195" s="408"/>
      <c r="D195" s="408"/>
      <c r="E195" s="408"/>
      <c r="F195" s="408"/>
      <c r="G195" s="408"/>
      <c r="H195" s="408"/>
      <c r="I195" s="408"/>
      <c r="J195" s="408"/>
    </row>
    <row r="196" spans="1:10" x14ac:dyDescent="0.25">
      <c r="A196" s="181" t="s">
        <v>416</v>
      </c>
      <c r="B196" s="181"/>
      <c r="C196" s="181"/>
      <c r="D196" s="181" t="s">
        <v>40</v>
      </c>
      <c r="E196" s="181"/>
      <c r="F196" s="187"/>
      <c r="G196" s="187"/>
      <c r="H196" s="387"/>
      <c r="I196" s="181"/>
      <c r="J196" s="104">
        <v>0</v>
      </c>
    </row>
    <row r="197" spans="1:10" x14ac:dyDescent="0.25">
      <c r="A197" s="181" t="s">
        <v>417</v>
      </c>
      <c r="B197" s="181"/>
      <c r="C197" s="181"/>
      <c r="D197" s="181" t="s">
        <v>41</v>
      </c>
      <c r="E197" s="181"/>
      <c r="F197" s="187"/>
      <c r="G197" s="187"/>
      <c r="H197" s="387"/>
      <c r="I197" s="181"/>
      <c r="J197" s="104">
        <v>2296.84</v>
      </c>
    </row>
    <row r="198" spans="1:10" x14ac:dyDescent="0.25">
      <c r="A198" s="181" t="s">
        <v>418</v>
      </c>
      <c r="B198" s="181"/>
      <c r="C198" s="181"/>
      <c r="D198" s="181" t="s">
        <v>419</v>
      </c>
      <c r="E198" s="181"/>
      <c r="F198" s="187"/>
      <c r="G198" s="187"/>
      <c r="H198" s="387"/>
      <c r="I198" s="181"/>
      <c r="J198" s="104">
        <v>2296.84</v>
      </c>
    </row>
    <row r="199" spans="1:10" x14ac:dyDescent="0.25">
      <c r="A199" s="393" t="s">
        <v>420</v>
      </c>
      <c r="B199" s="394" t="s">
        <v>11</v>
      </c>
      <c r="C199" s="393" t="s">
        <v>12</v>
      </c>
      <c r="D199" s="393" t="s">
        <v>13</v>
      </c>
      <c r="E199" s="395" t="s">
        <v>29</v>
      </c>
      <c r="F199" s="395"/>
      <c r="G199" s="396" t="s">
        <v>14</v>
      </c>
      <c r="H199" s="394" t="s">
        <v>15</v>
      </c>
      <c r="I199" s="394" t="s">
        <v>16</v>
      </c>
      <c r="J199" s="394" t="s">
        <v>17</v>
      </c>
    </row>
    <row r="200" spans="1:10" ht="25.5" x14ac:dyDescent="0.25">
      <c r="A200" s="388" t="s">
        <v>956</v>
      </c>
      <c r="B200" s="389" t="s">
        <v>421</v>
      </c>
      <c r="C200" s="388" t="s">
        <v>325</v>
      </c>
      <c r="D200" s="388" t="s">
        <v>422</v>
      </c>
      <c r="E200" s="397" t="s">
        <v>1054</v>
      </c>
      <c r="F200" s="397"/>
      <c r="G200" s="390" t="s">
        <v>349</v>
      </c>
      <c r="H200" s="398">
        <v>1</v>
      </c>
      <c r="I200" s="391">
        <v>574.21</v>
      </c>
      <c r="J200" s="391">
        <v>574.21</v>
      </c>
    </row>
    <row r="201" spans="1:10" ht="25.5" x14ac:dyDescent="0.25">
      <c r="A201" s="399" t="s">
        <v>958</v>
      </c>
      <c r="B201" s="400" t="s">
        <v>1055</v>
      </c>
      <c r="C201" s="399" t="s">
        <v>343</v>
      </c>
      <c r="D201" s="399" t="s">
        <v>1056</v>
      </c>
      <c r="E201" s="401" t="s">
        <v>992</v>
      </c>
      <c r="F201" s="401"/>
      <c r="G201" s="402" t="s">
        <v>349</v>
      </c>
      <c r="H201" s="403">
        <v>1</v>
      </c>
      <c r="I201" s="404">
        <v>574.21</v>
      </c>
      <c r="J201" s="404">
        <v>574.21</v>
      </c>
    </row>
    <row r="202" spans="1:10" x14ac:dyDescent="0.25">
      <c r="A202" s="405"/>
      <c r="B202" s="405"/>
      <c r="C202" s="405"/>
      <c r="D202" s="405"/>
      <c r="E202" s="405" t="s">
        <v>961</v>
      </c>
      <c r="F202" s="406">
        <v>0</v>
      </c>
      <c r="G202" s="405" t="s">
        <v>962</v>
      </c>
      <c r="H202" s="406">
        <v>0</v>
      </c>
      <c r="I202" s="405" t="s">
        <v>963</v>
      </c>
      <c r="J202" s="406">
        <v>0</v>
      </c>
    </row>
    <row r="203" spans="1:10" ht="15.75" thickBot="1" x14ac:dyDescent="0.3">
      <c r="A203" s="108"/>
      <c r="B203" s="108"/>
      <c r="C203" s="108"/>
      <c r="D203" s="108"/>
      <c r="E203" s="108"/>
      <c r="F203" s="108"/>
      <c r="G203" s="108" t="s">
        <v>964</v>
      </c>
      <c r="H203" s="407">
        <v>4</v>
      </c>
      <c r="I203" s="108" t="s">
        <v>965</v>
      </c>
      <c r="J203" s="180">
        <v>2296.84</v>
      </c>
    </row>
    <row r="204" spans="1:10" ht="15.75" thickTop="1" x14ac:dyDescent="0.25">
      <c r="A204" s="408"/>
      <c r="B204" s="408"/>
      <c r="C204" s="408"/>
      <c r="D204" s="408"/>
      <c r="E204" s="408"/>
      <c r="F204" s="408"/>
      <c r="G204" s="408"/>
      <c r="H204" s="408"/>
      <c r="I204" s="408"/>
      <c r="J204" s="408"/>
    </row>
    <row r="205" spans="1:10" x14ac:dyDescent="0.25">
      <c r="A205" s="181" t="s">
        <v>423</v>
      </c>
      <c r="B205" s="181"/>
      <c r="C205" s="181"/>
      <c r="D205" s="181" t="s">
        <v>27</v>
      </c>
      <c r="E205" s="181"/>
      <c r="F205" s="187"/>
      <c r="G205" s="187"/>
      <c r="H205" s="387"/>
      <c r="I205" s="181"/>
      <c r="J205" s="104">
        <v>512.23</v>
      </c>
    </row>
    <row r="206" spans="1:10" x14ac:dyDescent="0.25">
      <c r="A206" s="181" t="s">
        <v>424</v>
      </c>
      <c r="B206" s="181"/>
      <c r="C206" s="181"/>
      <c r="D206" s="181" t="s">
        <v>425</v>
      </c>
      <c r="E206" s="181"/>
      <c r="F206" s="187"/>
      <c r="G206" s="187"/>
      <c r="H206" s="387"/>
      <c r="I206" s="181"/>
      <c r="J206" s="104">
        <v>512.23</v>
      </c>
    </row>
    <row r="207" spans="1:10" x14ac:dyDescent="0.25">
      <c r="A207" s="393" t="s">
        <v>426</v>
      </c>
      <c r="B207" s="394" t="s">
        <v>11</v>
      </c>
      <c r="C207" s="393" t="s">
        <v>12</v>
      </c>
      <c r="D207" s="393" t="s">
        <v>13</v>
      </c>
      <c r="E207" s="395" t="s">
        <v>29</v>
      </c>
      <c r="F207" s="395"/>
      <c r="G207" s="396" t="s">
        <v>14</v>
      </c>
      <c r="H207" s="394" t="s">
        <v>15</v>
      </c>
      <c r="I207" s="394" t="s">
        <v>16</v>
      </c>
      <c r="J207" s="394" t="s">
        <v>17</v>
      </c>
    </row>
    <row r="208" spans="1:10" ht="38.25" x14ac:dyDescent="0.25">
      <c r="A208" s="388" t="s">
        <v>956</v>
      </c>
      <c r="B208" s="389" t="s">
        <v>427</v>
      </c>
      <c r="C208" s="388" t="s">
        <v>325</v>
      </c>
      <c r="D208" s="388" t="s">
        <v>428</v>
      </c>
      <c r="E208" s="397" t="s">
        <v>1054</v>
      </c>
      <c r="F208" s="397"/>
      <c r="G208" s="390" t="s">
        <v>194</v>
      </c>
      <c r="H208" s="398">
        <v>1</v>
      </c>
      <c r="I208" s="391">
        <v>177.86</v>
      </c>
      <c r="J208" s="391">
        <v>177.86</v>
      </c>
    </row>
    <row r="209" spans="1:10" ht="25.5" x14ac:dyDescent="0.25">
      <c r="A209" s="409" t="s">
        <v>968</v>
      </c>
      <c r="B209" s="410" t="s">
        <v>1057</v>
      </c>
      <c r="C209" s="409" t="s">
        <v>343</v>
      </c>
      <c r="D209" s="409" t="s">
        <v>1058</v>
      </c>
      <c r="E209" s="411" t="s">
        <v>977</v>
      </c>
      <c r="F209" s="411"/>
      <c r="G209" s="412" t="s">
        <v>345</v>
      </c>
      <c r="H209" s="413">
        <v>0.8</v>
      </c>
      <c r="I209" s="414">
        <v>32.130000000000003</v>
      </c>
      <c r="J209" s="414">
        <v>25.7</v>
      </c>
    </row>
    <row r="210" spans="1:10" ht="25.5" x14ac:dyDescent="0.25">
      <c r="A210" s="409" t="s">
        <v>968</v>
      </c>
      <c r="B210" s="410" t="s">
        <v>1047</v>
      </c>
      <c r="C210" s="409" t="s">
        <v>343</v>
      </c>
      <c r="D210" s="409" t="s">
        <v>1048</v>
      </c>
      <c r="E210" s="411" t="s">
        <v>977</v>
      </c>
      <c r="F210" s="411"/>
      <c r="G210" s="412" t="s">
        <v>345</v>
      </c>
      <c r="H210" s="413">
        <v>0.91</v>
      </c>
      <c r="I210" s="414">
        <v>26.45</v>
      </c>
      <c r="J210" s="414">
        <v>24.06</v>
      </c>
    </row>
    <row r="211" spans="1:10" ht="25.5" x14ac:dyDescent="0.25">
      <c r="A211" s="409" t="s">
        <v>968</v>
      </c>
      <c r="B211" s="410" t="s">
        <v>1059</v>
      </c>
      <c r="C211" s="409" t="s">
        <v>343</v>
      </c>
      <c r="D211" s="409" t="s">
        <v>1060</v>
      </c>
      <c r="E211" s="411" t="s">
        <v>977</v>
      </c>
      <c r="F211" s="411"/>
      <c r="G211" s="412" t="s">
        <v>345</v>
      </c>
      <c r="H211" s="413">
        <v>0.315</v>
      </c>
      <c r="I211" s="414">
        <v>33.01</v>
      </c>
      <c r="J211" s="414">
        <v>10.39</v>
      </c>
    </row>
    <row r="212" spans="1:10" ht="25.5" x14ac:dyDescent="0.25">
      <c r="A212" s="409" t="s">
        <v>968</v>
      </c>
      <c r="B212" s="410" t="s">
        <v>1061</v>
      </c>
      <c r="C212" s="409" t="s">
        <v>343</v>
      </c>
      <c r="D212" s="409" t="s">
        <v>1062</v>
      </c>
      <c r="E212" s="411" t="s">
        <v>977</v>
      </c>
      <c r="F212" s="411"/>
      <c r="G212" s="412" t="s">
        <v>345</v>
      </c>
      <c r="H212" s="413">
        <v>0.28000000000000003</v>
      </c>
      <c r="I212" s="414">
        <v>27.98</v>
      </c>
      <c r="J212" s="414">
        <v>7.83</v>
      </c>
    </row>
    <row r="213" spans="1:10" ht="38.25" x14ac:dyDescent="0.25">
      <c r="A213" s="399" t="s">
        <v>958</v>
      </c>
      <c r="B213" s="400" t="s">
        <v>212</v>
      </c>
      <c r="C213" s="399" t="s">
        <v>213</v>
      </c>
      <c r="D213" s="399" t="s">
        <v>221</v>
      </c>
      <c r="E213" s="401" t="s">
        <v>1001</v>
      </c>
      <c r="F213" s="401"/>
      <c r="G213" s="402" t="s">
        <v>25</v>
      </c>
      <c r="H213" s="403">
        <v>1</v>
      </c>
      <c r="I213" s="404">
        <v>94.68</v>
      </c>
      <c r="J213" s="404">
        <v>94.68</v>
      </c>
    </row>
    <row r="214" spans="1:10" ht="25.5" x14ac:dyDescent="0.25">
      <c r="A214" s="399" t="s">
        <v>958</v>
      </c>
      <c r="B214" s="400" t="s">
        <v>1063</v>
      </c>
      <c r="C214" s="399" t="s">
        <v>343</v>
      </c>
      <c r="D214" s="399" t="s">
        <v>1064</v>
      </c>
      <c r="E214" s="401" t="s">
        <v>1001</v>
      </c>
      <c r="F214" s="401"/>
      <c r="G214" s="402" t="s">
        <v>385</v>
      </c>
      <c r="H214" s="403">
        <v>1.1499999999999999</v>
      </c>
      <c r="I214" s="404">
        <v>6.94</v>
      </c>
      <c r="J214" s="404">
        <v>7.98</v>
      </c>
    </row>
    <row r="215" spans="1:10" x14ac:dyDescent="0.25">
      <c r="A215" s="399" t="s">
        <v>958</v>
      </c>
      <c r="B215" s="400" t="s">
        <v>1065</v>
      </c>
      <c r="C215" s="399" t="s">
        <v>343</v>
      </c>
      <c r="D215" s="399" t="s">
        <v>1066</v>
      </c>
      <c r="E215" s="401" t="s">
        <v>1001</v>
      </c>
      <c r="F215" s="401"/>
      <c r="G215" s="402" t="s">
        <v>1067</v>
      </c>
      <c r="H215" s="403">
        <v>0.15</v>
      </c>
      <c r="I215" s="404">
        <v>16</v>
      </c>
      <c r="J215" s="404">
        <v>2.4</v>
      </c>
    </row>
    <row r="216" spans="1:10" x14ac:dyDescent="0.25">
      <c r="A216" s="399" t="s">
        <v>958</v>
      </c>
      <c r="B216" s="400" t="s">
        <v>1068</v>
      </c>
      <c r="C216" s="399" t="s">
        <v>343</v>
      </c>
      <c r="D216" s="399" t="s">
        <v>1069</v>
      </c>
      <c r="E216" s="401" t="s">
        <v>1001</v>
      </c>
      <c r="F216" s="401"/>
      <c r="G216" s="402" t="s">
        <v>1012</v>
      </c>
      <c r="H216" s="403">
        <v>0.17499999999999999</v>
      </c>
      <c r="I216" s="404">
        <v>27.55</v>
      </c>
      <c r="J216" s="404">
        <v>4.82</v>
      </c>
    </row>
    <row r="217" spans="1:10" x14ac:dyDescent="0.25">
      <c r="A217" s="405"/>
      <c r="B217" s="405"/>
      <c r="C217" s="405"/>
      <c r="D217" s="405"/>
      <c r="E217" s="405" t="s">
        <v>961</v>
      </c>
      <c r="F217" s="406">
        <v>49.36</v>
      </c>
      <c r="G217" s="405" t="s">
        <v>962</v>
      </c>
      <c r="H217" s="406">
        <v>0</v>
      </c>
      <c r="I217" s="405" t="s">
        <v>963</v>
      </c>
      <c r="J217" s="406">
        <v>49.36</v>
      </c>
    </row>
    <row r="218" spans="1:10" ht="15.75" thickBot="1" x14ac:dyDescent="0.3">
      <c r="A218" s="108"/>
      <c r="B218" s="108"/>
      <c r="C218" s="108"/>
      <c r="D218" s="108"/>
      <c r="E218" s="108"/>
      <c r="F218" s="108"/>
      <c r="G218" s="108" t="s">
        <v>964</v>
      </c>
      <c r="H218" s="407">
        <v>2.88</v>
      </c>
      <c r="I218" s="108" t="s">
        <v>965</v>
      </c>
      <c r="J218" s="180">
        <v>512.23</v>
      </c>
    </row>
    <row r="219" spans="1:10" ht="15.75" thickTop="1" x14ac:dyDescent="0.25">
      <c r="A219" s="408"/>
      <c r="B219" s="408"/>
      <c r="C219" s="408"/>
      <c r="D219" s="408"/>
      <c r="E219" s="408"/>
      <c r="F219" s="408"/>
      <c r="G219" s="408"/>
      <c r="H219" s="408"/>
      <c r="I219" s="408"/>
      <c r="J219" s="408"/>
    </row>
    <row r="220" spans="1:10" x14ac:dyDescent="0.25">
      <c r="A220" s="181" t="s">
        <v>429</v>
      </c>
      <c r="B220" s="181"/>
      <c r="C220" s="181"/>
      <c r="D220" s="181" t="s">
        <v>42</v>
      </c>
      <c r="E220" s="181"/>
      <c r="F220" s="187"/>
      <c r="G220" s="187"/>
      <c r="H220" s="387"/>
      <c r="I220" s="181"/>
      <c r="J220" s="104">
        <v>2878.26</v>
      </c>
    </row>
    <row r="221" spans="1:10" x14ac:dyDescent="0.25">
      <c r="A221" s="181" t="s">
        <v>430</v>
      </c>
      <c r="B221" s="181"/>
      <c r="C221" s="181"/>
      <c r="D221" s="181" t="s">
        <v>431</v>
      </c>
      <c r="E221" s="181"/>
      <c r="F221" s="187"/>
      <c r="G221" s="187"/>
      <c r="H221" s="387"/>
      <c r="I221" s="181"/>
      <c r="J221" s="104">
        <v>2878.26</v>
      </c>
    </row>
    <row r="222" spans="1:10" x14ac:dyDescent="0.25">
      <c r="A222" s="393" t="s">
        <v>432</v>
      </c>
      <c r="B222" s="394" t="s">
        <v>11</v>
      </c>
      <c r="C222" s="393" t="s">
        <v>12</v>
      </c>
      <c r="D222" s="393" t="s">
        <v>13</v>
      </c>
      <c r="E222" s="395" t="s">
        <v>29</v>
      </c>
      <c r="F222" s="395"/>
      <c r="G222" s="396" t="s">
        <v>14</v>
      </c>
      <c r="H222" s="394" t="s">
        <v>15</v>
      </c>
      <c r="I222" s="394" t="s">
        <v>16</v>
      </c>
      <c r="J222" s="394" t="s">
        <v>17</v>
      </c>
    </row>
    <row r="223" spans="1:10" ht="63.75" x14ac:dyDescent="0.25">
      <c r="A223" s="388" t="s">
        <v>956</v>
      </c>
      <c r="B223" s="389" t="s">
        <v>433</v>
      </c>
      <c r="C223" s="388" t="s">
        <v>325</v>
      </c>
      <c r="D223" s="388" t="s">
        <v>434</v>
      </c>
      <c r="E223" s="397" t="s">
        <v>1070</v>
      </c>
      <c r="F223" s="397"/>
      <c r="G223" s="390" t="s">
        <v>327</v>
      </c>
      <c r="H223" s="398">
        <v>1</v>
      </c>
      <c r="I223" s="391">
        <v>1439.13</v>
      </c>
      <c r="J223" s="391">
        <v>1439.13</v>
      </c>
    </row>
    <row r="224" spans="1:10" ht="25.5" x14ac:dyDescent="0.25">
      <c r="A224" s="409" t="s">
        <v>968</v>
      </c>
      <c r="B224" s="410" t="s">
        <v>1071</v>
      </c>
      <c r="C224" s="409" t="s">
        <v>343</v>
      </c>
      <c r="D224" s="409" t="s">
        <v>1072</v>
      </c>
      <c r="E224" s="411" t="s">
        <v>977</v>
      </c>
      <c r="F224" s="411"/>
      <c r="G224" s="412" t="s">
        <v>345</v>
      </c>
      <c r="H224" s="413">
        <v>1.26</v>
      </c>
      <c r="I224" s="414">
        <v>29.35</v>
      </c>
      <c r="J224" s="414">
        <v>36.979999999999997</v>
      </c>
    </row>
    <row r="225" spans="1:10" ht="25.5" x14ac:dyDescent="0.25">
      <c r="A225" s="409" t="s">
        <v>968</v>
      </c>
      <c r="B225" s="410" t="s">
        <v>1008</v>
      </c>
      <c r="C225" s="409" t="s">
        <v>343</v>
      </c>
      <c r="D225" s="409" t="s">
        <v>1009</v>
      </c>
      <c r="E225" s="411" t="s">
        <v>977</v>
      </c>
      <c r="F225" s="411"/>
      <c r="G225" s="412" t="s">
        <v>345</v>
      </c>
      <c r="H225" s="413">
        <v>1.26</v>
      </c>
      <c r="I225" s="414">
        <v>25.12</v>
      </c>
      <c r="J225" s="414">
        <v>31.65</v>
      </c>
    </row>
    <row r="226" spans="1:10" ht="25.5" x14ac:dyDescent="0.25">
      <c r="A226" s="409" t="s">
        <v>968</v>
      </c>
      <c r="B226" s="410" t="s">
        <v>1073</v>
      </c>
      <c r="C226" s="409" t="s">
        <v>343</v>
      </c>
      <c r="D226" s="409" t="s">
        <v>1074</v>
      </c>
      <c r="E226" s="411" t="s">
        <v>1075</v>
      </c>
      <c r="F226" s="411"/>
      <c r="G226" s="412" t="s">
        <v>327</v>
      </c>
      <c r="H226" s="413">
        <v>1</v>
      </c>
      <c r="I226" s="414">
        <v>28.89</v>
      </c>
      <c r="J226" s="414">
        <v>28.89</v>
      </c>
    </row>
    <row r="227" spans="1:10" ht="25.5" x14ac:dyDescent="0.25">
      <c r="A227" s="409" t="s">
        <v>968</v>
      </c>
      <c r="B227" s="410" t="s">
        <v>1076</v>
      </c>
      <c r="C227" s="409" t="s">
        <v>343</v>
      </c>
      <c r="D227" s="409" t="s">
        <v>1077</v>
      </c>
      <c r="E227" s="411" t="s">
        <v>1078</v>
      </c>
      <c r="F227" s="411"/>
      <c r="G227" s="412" t="s">
        <v>389</v>
      </c>
      <c r="H227" s="413">
        <v>4.2249999999999996</v>
      </c>
      <c r="I227" s="414">
        <v>99.37</v>
      </c>
      <c r="J227" s="414">
        <v>419.83</v>
      </c>
    </row>
    <row r="228" spans="1:10" ht="25.5" x14ac:dyDescent="0.25">
      <c r="A228" s="409" t="s">
        <v>968</v>
      </c>
      <c r="B228" s="410" t="s">
        <v>1079</v>
      </c>
      <c r="C228" s="409" t="s">
        <v>343</v>
      </c>
      <c r="D228" s="409" t="s">
        <v>1080</v>
      </c>
      <c r="E228" s="411" t="s">
        <v>1078</v>
      </c>
      <c r="F228" s="411"/>
      <c r="G228" s="412" t="s">
        <v>389</v>
      </c>
      <c r="H228" s="413">
        <v>3.5750000000000002</v>
      </c>
      <c r="I228" s="414">
        <v>37.159999999999997</v>
      </c>
      <c r="J228" s="414">
        <v>132.84</v>
      </c>
    </row>
    <row r="229" spans="1:10" ht="25.5" x14ac:dyDescent="0.25">
      <c r="A229" s="409" t="s">
        <v>968</v>
      </c>
      <c r="B229" s="410" t="s">
        <v>1081</v>
      </c>
      <c r="C229" s="409" t="s">
        <v>343</v>
      </c>
      <c r="D229" s="409" t="s">
        <v>1082</v>
      </c>
      <c r="E229" s="411" t="s">
        <v>1078</v>
      </c>
      <c r="F229" s="411"/>
      <c r="G229" s="412" t="s">
        <v>389</v>
      </c>
      <c r="H229" s="413">
        <v>0.65</v>
      </c>
      <c r="I229" s="414">
        <v>267.26</v>
      </c>
      <c r="J229" s="414">
        <v>173.71</v>
      </c>
    </row>
    <row r="230" spans="1:10" x14ac:dyDescent="0.25">
      <c r="A230" s="399" t="s">
        <v>958</v>
      </c>
      <c r="B230" s="400" t="s">
        <v>1083</v>
      </c>
      <c r="C230" s="399" t="s">
        <v>343</v>
      </c>
      <c r="D230" s="399" t="s">
        <v>1084</v>
      </c>
      <c r="E230" s="401" t="s">
        <v>1001</v>
      </c>
      <c r="F230" s="401"/>
      <c r="G230" s="402" t="s">
        <v>327</v>
      </c>
      <c r="H230" s="403">
        <v>1</v>
      </c>
      <c r="I230" s="404">
        <v>66.489999999999995</v>
      </c>
      <c r="J230" s="404">
        <v>66.489999999999995</v>
      </c>
    </row>
    <row r="231" spans="1:10" ht="25.5" x14ac:dyDescent="0.25">
      <c r="A231" s="399" t="s">
        <v>958</v>
      </c>
      <c r="B231" s="400" t="s">
        <v>1085</v>
      </c>
      <c r="C231" s="399" t="s">
        <v>343</v>
      </c>
      <c r="D231" s="399" t="s">
        <v>1086</v>
      </c>
      <c r="E231" s="401" t="s">
        <v>1001</v>
      </c>
      <c r="F231" s="401"/>
      <c r="G231" s="402" t="s">
        <v>327</v>
      </c>
      <c r="H231" s="403">
        <v>0.25</v>
      </c>
      <c r="I231" s="404">
        <v>28.8</v>
      </c>
      <c r="J231" s="404">
        <v>7.2</v>
      </c>
    </row>
    <row r="232" spans="1:10" x14ac:dyDescent="0.25">
      <c r="A232" s="399" t="s">
        <v>958</v>
      </c>
      <c r="B232" s="400" t="s">
        <v>1087</v>
      </c>
      <c r="C232" s="399" t="s">
        <v>343</v>
      </c>
      <c r="D232" s="399" t="s">
        <v>1088</v>
      </c>
      <c r="E232" s="401" t="s">
        <v>1001</v>
      </c>
      <c r="F232" s="401"/>
      <c r="G232" s="402" t="s">
        <v>385</v>
      </c>
      <c r="H232" s="403">
        <v>11.025</v>
      </c>
      <c r="I232" s="404">
        <v>45.78</v>
      </c>
      <c r="J232" s="404">
        <v>504.72</v>
      </c>
    </row>
    <row r="233" spans="1:10" ht="25.5" x14ac:dyDescent="0.25">
      <c r="A233" s="399" t="s">
        <v>958</v>
      </c>
      <c r="B233" s="400" t="s">
        <v>1089</v>
      </c>
      <c r="C233" s="399" t="s">
        <v>343</v>
      </c>
      <c r="D233" s="399" t="s">
        <v>1090</v>
      </c>
      <c r="E233" s="401" t="s">
        <v>1001</v>
      </c>
      <c r="F233" s="401"/>
      <c r="G233" s="402" t="s">
        <v>327</v>
      </c>
      <c r="H233" s="403">
        <v>1</v>
      </c>
      <c r="I233" s="404">
        <v>36.82</v>
      </c>
      <c r="J233" s="404">
        <v>36.82</v>
      </c>
    </row>
    <row r="234" spans="1:10" x14ac:dyDescent="0.25">
      <c r="A234" s="405"/>
      <c r="B234" s="405"/>
      <c r="C234" s="405"/>
      <c r="D234" s="405"/>
      <c r="E234" s="405" t="s">
        <v>961</v>
      </c>
      <c r="F234" s="406">
        <v>519.58000000000004</v>
      </c>
      <c r="G234" s="405" t="s">
        <v>962</v>
      </c>
      <c r="H234" s="406">
        <v>0</v>
      </c>
      <c r="I234" s="405" t="s">
        <v>963</v>
      </c>
      <c r="J234" s="406">
        <v>519.58000000000004</v>
      </c>
    </row>
    <row r="235" spans="1:10" ht="15.75" thickBot="1" x14ac:dyDescent="0.3">
      <c r="A235" s="108"/>
      <c r="B235" s="108"/>
      <c r="C235" s="108"/>
      <c r="D235" s="108"/>
      <c r="E235" s="108"/>
      <c r="F235" s="108"/>
      <c r="G235" s="108" t="s">
        <v>964</v>
      </c>
      <c r="H235" s="407">
        <v>2</v>
      </c>
      <c r="I235" s="108" t="s">
        <v>965</v>
      </c>
      <c r="J235" s="180">
        <v>2878.26</v>
      </c>
    </row>
    <row r="236" spans="1:10" ht="15.75" thickTop="1" x14ac:dyDescent="0.25">
      <c r="A236" s="408"/>
      <c r="B236" s="408"/>
      <c r="C236" s="408"/>
      <c r="D236" s="408"/>
      <c r="E236" s="408"/>
      <c r="F236" s="408"/>
      <c r="G236" s="408"/>
      <c r="H236" s="408"/>
      <c r="I236" s="408"/>
      <c r="J236" s="408"/>
    </row>
    <row r="237" spans="1:10" x14ac:dyDescent="0.25">
      <c r="A237" s="181" t="s">
        <v>435</v>
      </c>
      <c r="B237" s="181"/>
      <c r="C237" s="181"/>
      <c r="D237" s="181" t="s">
        <v>43</v>
      </c>
      <c r="E237" s="181"/>
      <c r="F237" s="187"/>
      <c r="G237" s="187"/>
      <c r="H237" s="387"/>
      <c r="I237" s="181"/>
      <c r="J237" s="104">
        <v>0</v>
      </c>
    </row>
    <row r="238" spans="1:10" x14ac:dyDescent="0.25">
      <c r="A238" s="181" t="s">
        <v>436</v>
      </c>
      <c r="B238" s="181"/>
      <c r="C238" s="181"/>
      <c r="D238" s="181" t="s">
        <v>44</v>
      </c>
      <c r="E238" s="181"/>
      <c r="F238" s="187"/>
      <c r="G238" s="187"/>
      <c r="H238" s="387"/>
      <c r="I238" s="181"/>
      <c r="J238" s="104">
        <v>0</v>
      </c>
    </row>
    <row r="239" spans="1:10" x14ac:dyDescent="0.25">
      <c r="A239" s="181" t="s">
        <v>437</v>
      </c>
      <c r="B239" s="181"/>
      <c r="C239" s="181"/>
      <c r="D239" s="181" t="s">
        <v>45</v>
      </c>
      <c r="E239" s="181"/>
      <c r="F239" s="187"/>
      <c r="G239" s="187"/>
      <c r="H239" s="387"/>
      <c r="I239" s="181"/>
      <c r="J239" s="104">
        <v>0</v>
      </c>
    </row>
    <row r="240" spans="1:10" x14ac:dyDescent="0.25">
      <c r="A240" s="181" t="s">
        <v>438</v>
      </c>
      <c r="B240" s="181"/>
      <c r="C240" s="181"/>
      <c r="D240" s="181" t="s">
        <v>46</v>
      </c>
      <c r="E240" s="181"/>
      <c r="F240" s="187"/>
      <c r="G240" s="187"/>
      <c r="H240" s="387"/>
      <c r="I240" s="181"/>
      <c r="J240" s="104">
        <v>0</v>
      </c>
    </row>
    <row r="241" spans="1:10" x14ac:dyDescent="0.25">
      <c r="A241" s="181" t="s">
        <v>439</v>
      </c>
      <c r="B241" s="181"/>
      <c r="C241" s="181"/>
      <c r="D241" s="181" t="s">
        <v>47</v>
      </c>
      <c r="E241" s="181"/>
      <c r="F241" s="187"/>
      <c r="G241" s="187"/>
      <c r="H241" s="387"/>
      <c r="I241" s="181"/>
      <c r="J241" s="104">
        <v>0</v>
      </c>
    </row>
    <row r="242" spans="1:10" x14ac:dyDescent="0.25">
      <c r="A242" s="181" t="s">
        <v>440</v>
      </c>
      <c r="B242" s="181"/>
      <c r="C242" s="181"/>
      <c r="D242" s="181" t="s">
        <v>48</v>
      </c>
      <c r="E242" s="181"/>
      <c r="F242" s="187"/>
      <c r="G242" s="187"/>
      <c r="H242" s="387"/>
      <c r="I242" s="181"/>
      <c r="J242" s="104">
        <v>0</v>
      </c>
    </row>
    <row r="243" spans="1:10" x14ac:dyDescent="0.25">
      <c r="A243" s="181" t="s">
        <v>441</v>
      </c>
      <c r="B243" s="181"/>
      <c r="C243" s="181"/>
      <c r="D243" s="181" t="s">
        <v>49</v>
      </c>
      <c r="E243" s="181"/>
      <c r="F243" s="187"/>
      <c r="G243" s="187"/>
      <c r="H243" s="387"/>
      <c r="I243" s="181"/>
      <c r="J243" s="104">
        <v>120186.96</v>
      </c>
    </row>
    <row r="244" spans="1:10" x14ac:dyDescent="0.25">
      <c r="A244" s="181" t="s">
        <v>442</v>
      </c>
      <c r="B244" s="181"/>
      <c r="C244" s="181"/>
      <c r="D244" s="181" t="s">
        <v>443</v>
      </c>
      <c r="E244" s="181"/>
      <c r="F244" s="187"/>
      <c r="G244" s="187"/>
      <c r="H244" s="387"/>
      <c r="I244" s="181"/>
      <c r="J244" s="104">
        <v>29637.23</v>
      </c>
    </row>
    <row r="245" spans="1:10" x14ac:dyDescent="0.25">
      <c r="A245" s="393" t="s">
        <v>444</v>
      </c>
      <c r="B245" s="394" t="s">
        <v>11</v>
      </c>
      <c r="C245" s="393" t="s">
        <v>12</v>
      </c>
      <c r="D245" s="393" t="s">
        <v>13</v>
      </c>
      <c r="E245" s="395" t="s">
        <v>29</v>
      </c>
      <c r="F245" s="395"/>
      <c r="G245" s="396" t="s">
        <v>14</v>
      </c>
      <c r="H245" s="394" t="s">
        <v>15</v>
      </c>
      <c r="I245" s="394" t="s">
        <v>16</v>
      </c>
      <c r="J245" s="394" t="s">
        <v>17</v>
      </c>
    </row>
    <row r="246" spans="1:10" ht="38.25" x14ac:dyDescent="0.25">
      <c r="A246" s="388" t="s">
        <v>956</v>
      </c>
      <c r="B246" s="389" t="s">
        <v>445</v>
      </c>
      <c r="C246" s="388" t="s">
        <v>343</v>
      </c>
      <c r="D246" s="388" t="s">
        <v>446</v>
      </c>
      <c r="E246" s="397" t="s">
        <v>1034</v>
      </c>
      <c r="F246" s="397"/>
      <c r="G246" s="390" t="s">
        <v>327</v>
      </c>
      <c r="H246" s="398">
        <v>1</v>
      </c>
      <c r="I246" s="391">
        <v>325.54000000000002</v>
      </c>
      <c r="J246" s="391">
        <v>325.54000000000002</v>
      </c>
    </row>
    <row r="247" spans="1:10" ht="25.5" x14ac:dyDescent="0.25">
      <c r="A247" s="409" t="s">
        <v>968</v>
      </c>
      <c r="B247" s="410" t="s">
        <v>1091</v>
      </c>
      <c r="C247" s="409" t="s">
        <v>343</v>
      </c>
      <c r="D247" s="409" t="s">
        <v>1092</v>
      </c>
      <c r="E247" s="411" t="s">
        <v>1034</v>
      </c>
      <c r="F247" s="411"/>
      <c r="G247" s="412" t="s">
        <v>327</v>
      </c>
      <c r="H247" s="413">
        <v>1</v>
      </c>
      <c r="I247" s="414">
        <v>316.20999999999998</v>
      </c>
      <c r="J247" s="414">
        <v>316.20999999999998</v>
      </c>
    </row>
    <row r="248" spans="1:10" ht="25.5" x14ac:dyDescent="0.25">
      <c r="A248" s="399" t="s">
        <v>958</v>
      </c>
      <c r="B248" s="400" t="s">
        <v>1093</v>
      </c>
      <c r="C248" s="399" t="s">
        <v>343</v>
      </c>
      <c r="D248" s="399" t="s">
        <v>1094</v>
      </c>
      <c r="E248" s="401" t="s">
        <v>1001</v>
      </c>
      <c r="F248" s="401"/>
      <c r="G248" s="402" t="s">
        <v>327</v>
      </c>
      <c r="H248" s="403">
        <v>1</v>
      </c>
      <c r="I248" s="404">
        <v>9.33</v>
      </c>
      <c r="J248" s="404">
        <v>9.33</v>
      </c>
    </row>
    <row r="249" spans="1:10" x14ac:dyDescent="0.25">
      <c r="A249" s="405"/>
      <c r="B249" s="405"/>
      <c r="C249" s="405"/>
      <c r="D249" s="405"/>
      <c r="E249" s="405" t="s">
        <v>961</v>
      </c>
      <c r="F249" s="406">
        <v>18.3</v>
      </c>
      <c r="G249" s="405" t="s">
        <v>962</v>
      </c>
      <c r="H249" s="406">
        <v>0</v>
      </c>
      <c r="I249" s="405" t="s">
        <v>963</v>
      </c>
      <c r="J249" s="406">
        <v>18.3</v>
      </c>
    </row>
    <row r="250" spans="1:10" ht="15.75" thickBot="1" x14ac:dyDescent="0.3">
      <c r="A250" s="108"/>
      <c r="B250" s="108"/>
      <c r="C250" s="108"/>
      <c r="D250" s="108"/>
      <c r="E250" s="108"/>
      <c r="F250" s="108"/>
      <c r="G250" s="108" t="s">
        <v>964</v>
      </c>
      <c r="H250" s="407">
        <v>12</v>
      </c>
      <c r="I250" s="108" t="s">
        <v>965</v>
      </c>
      <c r="J250" s="180">
        <v>3906.48</v>
      </c>
    </row>
    <row r="251" spans="1:10" ht="15.75" thickTop="1" x14ac:dyDescent="0.25">
      <c r="A251" s="408"/>
      <c r="B251" s="408"/>
      <c r="C251" s="408"/>
      <c r="D251" s="408"/>
      <c r="E251" s="408"/>
      <c r="F251" s="408"/>
      <c r="G251" s="408"/>
      <c r="H251" s="408"/>
      <c r="I251" s="408"/>
      <c r="J251" s="408"/>
    </row>
    <row r="252" spans="1:10" x14ac:dyDescent="0.25">
      <c r="A252" s="393" t="s">
        <v>447</v>
      </c>
      <c r="B252" s="394" t="s">
        <v>11</v>
      </c>
      <c r="C252" s="393" t="s">
        <v>12</v>
      </c>
      <c r="D252" s="393" t="s">
        <v>13</v>
      </c>
      <c r="E252" s="395" t="s">
        <v>29</v>
      </c>
      <c r="F252" s="395"/>
      <c r="G252" s="396" t="s">
        <v>14</v>
      </c>
      <c r="H252" s="394" t="s">
        <v>15</v>
      </c>
      <c r="I252" s="394" t="s">
        <v>16</v>
      </c>
      <c r="J252" s="394" t="s">
        <v>17</v>
      </c>
    </row>
    <row r="253" spans="1:10" ht="25.5" x14ac:dyDescent="0.25">
      <c r="A253" s="388" t="s">
        <v>956</v>
      </c>
      <c r="B253" s="389" t="s">
        <v>448</v>
      </c>
      <c r="C253" s="388" t="s">
        <v>343</v>
      </c>
      <c r="D253" s="388" t="s">
        <v>449</v>
      </c>
      <c r="E253" s="397" t="s">
        <v>1034</v>
      </c>
      <c r="F253" s="397"/>
      <c r="G253" s="390" t="s">
        <v>327</v>
      </c>
      <c r="H253" s="398">
        <v>1</v>
      </c>
      <c r="I253" s="391">
        <v>45.09</v>
      </c>
      <c r="J253" s="391">
        <v>45.09</v>
      </c>
    </row>
    <row r="254" spans="1:10" ht="25.5" x14ac:dyDescent="0.25">
      <c r="A254" s="409" t="s">
        <v>968</v>
      </c>
      <c r="B254" s="410" t="s">
        <v>1037</v>
      </c>
      <c r="C254" s="409" t="s">
        <v>343</v>
      </c>
      <c r="D254" s="409" t="s">
        <v>1038</v>
      </c>
      <c r="E254" s="411" t="s">
        <v>977</v>
      </c>
      <c r="F254" s="411"/>
      <c r="G254" s="412" t="s">
        <v>345</v>
      </c>
      <c r="H254" s="413">
        <v>0.15359999999999999</v>
      </c>
      <c r="I254" s="414">
        <v>31.79</v>
      </c>
      <c r="J254" s="414">
        <v>4.88</v>
      </c>
    </row>
    <row r="255" spans="1:10" ht="25.5" x14ac:dyDescent="0.25">
      <c r="A255" s="409" t="s">
        <v>968</v>
      </c>
      <c r="B255" s="410" t="s">
        <v>1008</v>
      </c>
      <c r="C255" s="409" t="s">
        <v>343</v>
      </c>
      <c r="D255" s="409" t="s">
        <v>1009</v>
      </c>
      <c r="E255" s="411" t="s">
        <v>977</v>
      </c>
      <c r="F255" s="411"/>
      <c r="G255" s="412" t="s">
        <v>345</v>
      </c>
      <c r="H255" s="413">
        <v>4.8399999999999999E-2</v>
      </c>
      <c r="I255" s="414">
        <v>25.12</v>
      </c>
      <c r="J255" s="414">
        <v>1.21</v>
      </c>
    </row>
    <row r="256" spans="1:10" x14ac:dyDescent="0.25">
      <c r="A256" s="399" t="s">
        <v>958</v>
      </c>
      <c r="B256" s="400" t="s">
        <v>1095</v>
      </c>
      <c r="C256" s="399" t="s">
        <v>343</v>
      </c>
      <c r="D256" s="399" t="s">
        <v>1096</v>
      </c>
      <c r="E256" s="401" t="s">
        <v>1001</v>
      </c>
      <c r="F256" s="401"/>
      <c r="G256" s="402" t="s">
        <v>327</v>
      </c>
      <c r="H256" s="403">
        <v>1</v>
      </c>
      <c r="I256" s="404">
        <v>39</v>
      </c>
      <c r="J256" s="404">
        <v>39</v>
      </c>
    </row>
    <row r="257" spans="1:10" x14ac:dyDescent="0.25">
      <c r="A257" s="405"/>
      <c r="B257" s="405"/>
      <c r="C257" s="405"/>
      <c r="D257" s="405"/>
      <c r="E257" s="405" t="s">
        <v>961</v>
      </c>
      <c r="F257" s="406">
        <v>4.6100000000000003</v>
      </c>
      <c r="G257" s="405" t="s">
        <v>962</v>
      </c>
      <c r="H257" s="406">
        <v>0</v>
      </c>
      <c r="I257" s="405" t="s">
        <v>963</v>
      </c>
      <c r="J257" s="406">
        <v>4.6100000000000003</v>
      </c>
    </row>
    <row r="258" spans="1:10" ht="15.75" thickBot="1" x14ac:dyDescent="0.3">
      <c r="A258" s="108"/>
      <c r="B258" s="108"/>
      <c r="C258" s="108"/>
      <c r="D258" s="108"/>
      <c r="E258" s="108"/>
      <c r="F258" s="108"/>
      <c r="G258" s="108" t="s">
        <v>964</v>
      </c>
      <c r="H258" s="407">
        <v>12</v>
      </c>
      <c r="I258" s="108" t="s">
        <v>965</v>
      </c>
      <c r="J258" s="180">
        <v>541.08000000000004</v>
      </c>
    </row>
    <row r="259" spans="1:10" ht="15.75" thickTop="1" x14ac:dyDescent="0.25">
      <c r="A259" s="408"/>
      <c r="B259" s="408"/>
      <c r="C259" s="408"/>
      <c r="D259" s="408"/>
      <c r="E259" s="408"/>
      <c r="F259" s="408"/>
      <c r="G259" s="408"/>
      <c r="H259" s="408"/>
      <c r="I259" s="408"/>
      <c r="J259" s="408"/>
    </row>
    <row r="260" spans="1:10" x14ac:dyDescent="0.25">
      <c r="A260" s="393" t="s">
        <v>450</v>
      </c>
      <c r="B260" s="394" t="s">
        <v>11</v>
      </c>
      <c r="C260" s="393" t="s">
        <v>12</v>
      </c>
      <c r="D260" s="393" t="s">
        <v>13</v>
      </c>
      <c r="E260" s="395" t="s">
        <v>29</v>
      </c>
      <c r="F260" s="395"/>
      <c r="G260" s="396" t="s">
        <v>14</v>
      </c>
      <c r="H260" s="394" t="s">
        <v>15</v>
      </c>
      <c r="I260" s="394" t="s">
        <v>16</v>
      </c>
      <c r="J260" s="394" t="s">
        <v>17</v>
      </c>
    </row>
    <row r="261" spans="1:10" ht="25.5" x14ac:dyDescent="0.25">
      <c r="A261" s="388" t="s">
        <v>956</v>
      </c>
      <c r="B261" s="389" t="s">
        <v>287</v>
      </c>
      <c r="C261" s="388" t="s">
        <v>325</v>
      </c>
      <c r="D261" s="388" t="s">
        <v>451</v>
      </c>
      <c r="E261" s="397" t="s">
        <v>1049</v>
      </c>
      <c r="F261" s="397"/>
      <c r="G261" s="390" t="s">
        <v>327</v>
      </c>
      <c r="H261" s="398">
        <v>1</v>
      </c>
      <c r="I261" s="391">
        <v>312.33</v>
      </c>
      <c r="J261" s="391">
        <v>312.33</v>
      </c>
    </row>
    <row r="262" spans="1:10" ht="25.5" x14ac:dyDescent="0.25">
      <c r="A262" s="409" t="s">
        <v>968</v>
      </c>
      <c r="B262" s="410" t="s">
        <v>1050</v>
      </c>
      <c r="C262" s="409" t="s">
        <v>343</v>
      </c>
      <c r="D262" s="409" t="s">
        <v>1051</v>
      </c>
      <c r="E262" s="411" t="s">
        <v>977</v>
      </c>
      <c r="F262" s="411"/>
      <c r="G262" s="412" t="s">
        <v>345</v>
      </c>
      <c r="H262" s="413">
        <v>0.45</v>
      </c>
      <c r="I262" s="414">
        <v>32.950000000000003</v>
      </c>
      <c r="J262" s="414">
        <v>14.82</v>
      </c>
    </row>
    <row r="263" spans="1:10" ht="25.5" x14ac:dyDescent="0.25">
      <c r="A263" s="409" t="s">
        <v>968</v>
      </c>
      <c r="B263" s="410" t="s">
        <v>1008</v>
      </c>
      <c r="C263" s="409" t="s">
        <v>343</v>
      </c>
      <c r="D263" s="409" t="s">
        <v>1009</v>
      </c>
      <c r="E263" s="411" t="s">
        <v>977</v>
      </c>
      <c r="F263" s="411"/>
      <c r="G263" s="412" t="s">
        <v>345</v>
      </c>
      <c r="H263" s="413">
        <v>0.3</v>
      </c>
      <c r="I263" s="414">
        <v>25.12</v>
      </c>
      <c r="J263" s="414">
        <v>7.53</v>
      </c>
    </row>
    <row r="264" spans="1:10" x14ac:dyDescent="0.25">
      <c r="A264" s="399" t="s">
        <v>958</v>
      </c>
      <c r="B264" s="400" t="s">
        <v>1097</v>
      </c>
      <c r="C264" s="399" t="s">
        <v>343</v>
      </c>
      <c r="D264" s="399" t="s">
        <v>1098</v>
      </c>
      <c r="E264" s="401" t="s">
        <v>1001</v>
      </c>
      <c r="F264" s="401"/>
      <c r="G264" s="402" t="s">
        <v>327</v>
      </c>
      <c r="H264" s="403">
        <v>0.01</v>
      </c>
      <c r="I264" s="404">
        <v>16.59</v>
      </c>
      <c r="J264" s="404">
        <v>0.16</v>
      </c>
    </row>
    <row r="265" spans="1:10" x14ac:dyDescent="0.25">
      <c r="A265" s="399" t="s">
        <v>958</v>
      </c>
      <c r="B265" s="400" t="s">
        <v>257</v>
      </c>
      <c r="C265" s="399" t="s">
        <v>325</v>
      </c>
      <c r="D265" s="399" t="s">
        <v>258</v>
      </c>
      <c r="E265" s="401" t="s">
        <v>1001</v>
      </c>
      <c r="F265" s="401"/>
      <c r="G265" s="402" t="s">
        <v>327</v>
      </c>
      <c r="H265" s="403">
        <v>1</v>
      </c>
      <c r="I265" s="404">
        <v>289.82</v>
      </c>
      <c r="J265" s="404">
        <v>289.82</v>
      </c>
    </row>
    <row r="266" spans="1:10" x14ac:dyDescent="0.25">
      <c r="A266" s="405"/>
      <c r="B266" s="405"/>
      <c r="C266" s="405"/>
      <c r="D266" s="405"/>
      <c r="E266" s="405" t="s">
        <v>961</v>
      </c>
      <c r="F266" s="406">
        <v>16.510000000000002</v>
      </c>
      <c r="G266" s="405" t="s">
        <v>962</v>
      </c>
      <c r="H266" s="406">
        <v>0</v>
      </c>
      <c r="I266" s="405" t="s">
        <v>963</v>
      </c>
      <c r="J266" s="406">
        <v>16.510000000000002</v>
      </c>
    </row>
    <row r="267" spans="1:10" ht="15.75" thickBot="1" x14ac:dyDescent="0.3">
      <c r="A267" s="108"/>
      <c r="B267" s="108"/>
      <c r="C267" s="108"/>
      <c r="D267" s="108"/>
      <c r="E267" s="108"/>
      <c r="F267" s="108"/>
      <c r="G267" s="108" t="s">
        <v>964</v>
      </c>
      <c r="H267" s="407">
        <v>12</v>
      </c>
      <c r="I267" s="108" t="s">
        <v>965</v>
      </c>
      <c r="J267" s="180">
        <v>3747.96</v>
      </c>
    </row>
    <row r="268" spans="1:10" ht="15.75" thickTop="1" x14ac:dyDescent="0.25">
      <c r="A268" s="408"/>
      <c r="B268" s="408"/>
      <c r="C268" s="408"/>
      <c r="D268" s="408"/>
      <c r="E268" s="408"/>
      <c r="F268" s="408"/>
      <c r="G268" s="408"/>
      <c r="H268" s="408"/>
      <c r="I268" s="408"/>
      <c r="J268" s="408"/>
    </row>
    <row r="269" spans="1:10" x14ac:dyDescent="0.25">
      <c r="A269" s="393" t="s">
        <v>452</v>
      </c>
      <c r="B269" s="394" t="s">
        <v>11</v>
      </c>
      <c r="C269" s="393" t="s">
        <v>12</v>
      </c>
      <c r="D269" s="393" t="s">
        <v>13</v>
      </c>
      <c r="E269" s="395" t="s">
        <v>29</v>
      </c>
      <c r="F269" s="395"/>
      <c r="G269" s="396" t="s">
        <v>14</v>
      </c>
      <c r="H269" s="394" t="s">
        <v>15</v>
      </c>
      <c r="I269" s="394" t="s">
        <v>16</v>
      </c>
      <c r="J269" s="394" t="s">
        <v>17</v>
      </c>
    </row>
    <row r="270" spans="1:10" ht="25.5" x14ac:dyDescent="0.25">
      <c r="A270" s="388" t="s">
        <v>956</v>
      </c>
      <c r="B270" s="389" t="s">
        <v>453</v>
      </c>
      <c r="C270" s="388" t="s">
        <v>325</v>
      </c>
      <c r="D270" s="388" t="s">
        <v>454</v>
      </c>
      <c r="E270" s="397" t="s">
        <v>1034</v>
      </c>
      <c r="F270" s="397"/>
      <c r="G270" s="390" t="s">
        <v>327</v>
      </c>
      <c r="H270" s="398">
        <v>1</v>
      </c>
      <c r="I270" s="391">
        <v>88.36</v>
      </c>
      <c r="J270" s="391">
        <v>88.36</v>
      </c>
    </row>
    <row r="271" spans="1:10" ht="25.5" x14ac:dyDescent="0.25">
      <c r="A271" s="409" t="s">
        <v>968</v>
      </c>
      <c r="B271" s="410" t="s">
        <v>1037</v>
      </c>
      <c r="C271" s="409" t="s">
        <v>343</v>
      </c>
      <c r="D271" s="409" t="s">
        <v>1038</v>
      </c>
      <c r="E271" s="411" t="s">
        <v>977</v>
      </c>
      <c r="F271" s="411"/>
      <c r="G271" s="412" t="s">
        <v>345</v>
      </c>
      <c r="H271" s="413">
        <v>0.31619999999999998</v>
      </c>
      <c r="I271" s="414">
        <v>31.79</v>
      </c>
      <c r="J271" s="414">
        <v>10.050000000000001</v>
      </c>
    </row>
    <row r="272" spans="1:10" ht="25.5" x14ac:dyDescent="0.25">
      <c r="A272" s="409" t="s">
        <v>968</v>
      </c>
      <c r="B272" s="410" t="s">
        <v>1008</v>
      </c>
      <c r="C272" s="409" t="s">
        <v>343</v>
      </c>
      <c r="D272" s="409" t="s">
        <v>1009</v>
      </c>
      <c r="E272" s="411" t="s">
        <v>977</v>
      </c>
      <c r="F272" s="411"/>
      <c r="G272" s="412" t="s">
        <v>345</v>
      </c>
      <c r="H272" s="413">
        <v>9.9599999999999994E-2</v>
      </c>
      <c r="I272" s="414">
        <v>25.12</v>
      </c>
      <c r="J272" s="414">
        <v>2.5</v>
      </c>
    </row>
    <row r="273" spans="1:10" x14ac:dyDescent="0.25">
      <c r="A273" s="399" t="s">
        <v>958</v>
      </c>
      <c r="B273" s="400" t="s">
        <v>1099</v>
      </c>
      <c r="C273" s="399" t="s">
        <v>343</v>
      </c>
      <c r="D273" s="399" t="s">
        <v>1100</v>
      </c>
      <c r="E273" s="401" t="s">
        <v>1001</v>
      </c>
      <c r="F273" s="401"/>
      <c r="G273" s="402" t="s">
        <v>327</v>
      </c>
      <c r="H273" s="403">
        <v>1</v>
      </c>
      <c r="I273" s="404">
        <v>75.81</v>
      </c>
      <c r="J273" s="404">
        <v>75.81</v>
      </c>
    </row>
    <row r="274" spans="1:10" x14ac:dyDescent="0.25">
      <c r="A274" s="405"/>
      <c r="B274" s="405"/>
      <c r="C274" s="405"/>
      <c r="D274" s="405"/>
      <c r="E274" s="405" t="s">
        <v>961</v>
      </c>
      <c r="F274" s="406">
        <v>9.5</v>
      </c>
      <c r="G274" s="405" t="s">
        <v>962</v>
      </c>
      <c r="H274" s="406">
        <v>0</v>
      </c>
      <c r="I274" s="405" t="s">
        <v>963</v>
      </c>
      <c r="J274" s="406">
        <v>9.5</v>
      </c>
    </row>
    <row r="275" spans="1:10" ht="15.75" thickBot="1" x14ac:dyDescent="0.3">
      <c r="A275" s="108"/>
      <c r="B275" s="108"/>
      <c r="C275" s="108"/>
      <c r="D275" s="108"/>
      <c r="E275" s="108"/>
      <c r="F275" s="108"/>
      <c r="G275" s="108" t="s">
        <v>964</v>
      </c>
      <c r="H275" s="407">
        <v>12</v>
      </c>
      <c r="I275" s="108" t="s">
        <v>965</v>
      </c>
      <c r="J275" s="180">
        <v>1060.32</v>
      </c>
    </row>
    <row r="276" spans="1:10" ht="15.75" thickTop="1" x14ac:dyDescent="0.25">
      <c r="A276" s="408"/>
      <c r="B276" s="408"/>
      <c r="C276" s="408"/>
      <c r="D276" s="408"/>
      <c r="E276" s="408"/>
      <c r="F276" s="408"/>
      <c r="G276" s="408"/>
      <c r="H276" s="408"/>
      <c r="I276" s="408"/>
      <c r="J276" s="408"/>
    </row>
    <row r="277" spans="1:10" x14ac:dyDescent="0.25">
      <c r="A277" s="393" t="s">
        <v>455</v>
      </c>
      <c r="B277" s="394" t="s">
        <v>11</v>
      </c>
      <c r="C277" s="393" t="s">
        <v>12</v>
      </c>
      <c r="D277" s="393" t="s">
        <v>13</v>
      </c>
      <c r="E277" s="395" t="s">
        <v>29</v>
      </c>
      <c r="F277" s="395"/>
      <c r="G277" s="396" t="s">
        <v>14</v>
      </c>
      <c r="H277" s="394" t="s">
        <v>15</v>
      </c>
      <c r="I277" s="394" t="s">
        <v>16</v>
      </c>
      <c r="J277" s="394" t="s">
        <v>17</v>
      </c>
    </row>
    <row r="278" spans="1:10" ht="25.5" x14ac:dyDescent="0.25">
      <c r="A278" s="388" t="s">
        <v>956</v>
      </c>
      <c r="B278" s="389" t="s">
        <v>288</v>
      </c>
      <c r="C278" s="388" t="s">
        <v>325</v>
      </c>
      <c r="D278" s="388" t="s">
        <v>456</v>
      </c>
      <c r="E278" s="397" t="s">
        <v>1034</v>
      </c>
      <c r="F278" s="397"/>
      <c r="G278" s="390" t="s">
        <v>327</v>
      </c>
      <c r="H278" s="398">
        <v>1</v>
      </c>
      <c r="I278" s="391">
        <v>78.709999999999994</v>
      </c>
      <c r="J278" s="391">
        <v>78.709999999999994</v>
      </c>
    </row>
    <row r="279" spans="1:10" ht="25.5" x14ac:dyDescent="0.25">
      <c r="A279" s="409" t="s">
        <v>968</v>
      </c>
      <c r="B279" s="410" t="s">
        <v>1037</v>
      </c>
      <c r="C279" s="409" t="s">
        <v>343</v>
      </c>
      <c r="D279" s="409" t="s">
        <v>1038</v>
      </c>
      <c r="E279" s="411" t="s">
        <v>977</v>
      </c>
      <c r="F279" s="411"/>
      <c r="G279" s="412" t="s">
        <v>345</v>
      </c>
      <c r="H279" s="413">
        <v>0.31619999999999998</v>
      </c>
      <c r="I279" s="414">
        <v>31.79</v>
      </c>
      <c r="J279" s="414">
        <v>10.050000000000001</v>
      </c>
    </row>
    <row r="280" spans="1:10" ht="25.5" x14ac:dyDescent="0.25">
      <c r="A280" s="409" t="s">
        <v>968</v>
      </c>
      <c r="B280" s="410" t="s">
        <v>1008</v>
      </c>
      <c r="C280" s="409" t="s">
        <v>343</v>
      </c>
      <c r="D280" s="409" t="s">
        <v>1009</v>
      </c>
      <c r="E280" s="411" t="s">
        <v>977</v>
      </c>
      <c r="F280" s="411"/>
      <c r="G280" s="412" t="s">
        <v>345</v>
      </c>
      <c r="H280" s="413">
        <v>9.9599999999999994E-2</v>
      </c>
      <c r="I280" s="414">
        <v>25.12</v>
      </c>
      <c r="J280" s="414">
        <v>2.5</v>
      </c>
    </row>
    <row r="281" spans="1:10" x14ac:dyDescent="0.25">
      <c r="A281" s="399" t="s">
        <v>958</v>
      </c>
      <c r="B281" s="400" t="s">
        <v>1101</v>
      </c>
      <c r="C281" s="399" t="s">
        <v>325</v>
      </c>
      <c r="D281" s="399" t="s">
        <v>249</v>
      </c>
      <c r="E281" s="401" t="s">
        <v>1001</v>
      </c>
      <c r="F281" s="401"/>
      <c r="G281" s="402" t="s">
        <v>327</v>
      </c>
      <c r="H281" s="403">
        <v>1</v>
      </c>
      <c r="I281" s="404">
        <v>66.16</v>
      </c>
      <c r="J281" s="404">
        <v>66.16</v>
      </c>
    </row>
    <row r="282" spans="1:10" x14ac:dyDescent="0.25">
      <c r="A282" s="405"/>
      <c r="B282" s="405"/>
      <c r="C282" s="405"/>
      <c r="D282" s="405"/>
      <c r="E282" s="405" t="s">
        <v>961</v>
      </c>
      <c r="F282" s="406">
        <v>9.5</v>
      </c>
      <c r="G282" s="405" t="s">
        <v>962</v>
      </c>
      <c r="H282" s="406">
        <v>0</v>
      </c>
      <c r="I282" s="405" t="s">
        <v>963</v>
      </c>
      <c r="J282" s="406">
        <v>9.5</v>
      </c>
    </row>
    <row r="283" spans="1:10" ht="15.75" thickBot="1" x14ac:dyDescent="0.3">
      <c r="A283" s="108"/>
      <c r="B283" s="108"/>
      <c r="C283" s="108"/>
      <c r="D283" s="108"/>
      <c r="E283" s="108"/>
      <c r="F283" s="108"/>
      <c r="G283" s="108" t="s">
        <v>964</v>
      </c>
      <c r="H283" s="407">
        <v>12</v>
      </c>
      <c r="I283" s="108" t="s">
        <v>965</v>
      </c>
      <c r="J283" s="180">
        <v>944.52</v>
      </c>
    </row>
    <row r="284" spans="1:10" ht="15.75" thickTop="1" x14ac:dyDescent="0.25">
      <c r="A284" s="408"/>
      <c r="B284" s="408"/>
      <c r="C284" s="408"/>
      <c r="D284" s="408"/>
      <c r="E284" s="408"/>
      <c r="F284" s="408"/>
      <c r="G284" s="408"/>
      <c r="H284" s="408"/>
      <c r="I284" s="408"/>
      <c r="J284" s="408"/>
    </row>
    <row r="285" spans="1:10" x14ac:dyDescent="0.25">
      <c r="A285" s="393" t="s">
        <v>457</v>
      </c>
      <c r="B285" s="394" t="s">
        <v>11</v>
      </c>
      <c r="C285" s="393" t="s">
        <v>12</v>
      </c>
      <c r="D285" s="393" t="s">
        <v>13</v>
      </c>
      <c r="E285" s="395" t="s">
        <v>29</v>
      </c>
      <c r="F285" s="395"/>
      <c r="G285" s="396" t="s">
        <v>14</v>
      </c>
      <c r="H285" s="394" t="s">
        <v>15</v>
      </c>
      <c r="I285" s="394" t="s">
        <v>16</v>
      </c>
      <c r="J285" s="394" t="s">
        <v>17</v>
      </c>
    </row>
    <row r="286" spans="1:10" ht="25.5" x14ac:dyDescent="0.25">
      <c r="A286" s="388" t="s">
        <v>956</v>
      </c>
      <c r="B286" s="389" t="s">
        <v>458</v>
      </c>
      <c r="C286" s="388" t="s">
        <v>343</v>
      </c>
      <c r="D286" s="388" t="s">
        <v>459</v>
      </c>
      <c r="E286" s="397" t="s">
        <v>1034</v>
      </c>
      <c r="F286" s="397"/>
      <c r="G286" s="390" t="s">
        <v>327</v>
      </c>
      <c r="H286" s="398">
        <v>1</v>
      </c>
      <c r="I286" s="391">
        <v>772.06</v>
      </c>
      <c r="J286" s="391">
        <v>772.06</v>
      </c>
    </row>
    <row r="287" spans="1:10" ht="25.5" x14ac:dyDescent="0.25">
      <c r="A287" s="409" t="s">
        <v>968</v>
      </c>
      <c r="B287" s="410" t="s">
        <v>1037</v>
      </c>
      <c r="C287" s="409" t="s">
        <v>343</v>
      </c>
      <c r="D287" s="409" t="s">
        <v>1038</v>
      </c>
      <c r="E287" s="411" t="s">
        <v>977</v>
      </c>
      <c r="F287" s="411"/>
      <c r="G287" s="412" t="s">
        <v>345</v>
      </c>
      <c r="H287" s="413">
        <v>1.7688999999999999</v>
      </c>
      <c r="I287" s="414">
        <v>31.79</v>
      </c>
      <c r="J287" s="414">
        <v>56.23</v>
      </c>
    </row>
    <row r="288" spans="1:10" ht="25.5" x14ac:dyDescent="0.25">
      <c r="A288" s="409" t="s">
        <v>968</v>
      </c>
      <c r="B288" s="410" t="s">
        <v>1008</v>
      </c>
      <c r="C288" s="409" t="s">
        <v>343</v>
      </c>
      <c r="D288" s="409" t="s">
        <v>1009</v>
      </c>
      <c r="E288" s="411" t="s">
        <v>977</v>
      </c>
      <c r="F288" s="411"/>
      <c r="G288" s="412" t="s">
        <v>345</v>
      </c>
      <c r="H288" s="413">
        <v>0.71109999999999995</v>
      </c>
      <c r="I288" s="414">
        <v>25.12</v>
      </c>
      <c r="J288" s="414">
        <v>17.86</v>
      </c>
    </row>
    <row r="289" spans="1:10" ht="38.25" x14ac:dyDescent="0.25">
      <c r="A289" s="399" t="s">
        <v>958</v>
      </c>
      <c r="B289" s="400" t="s">
        <v>1102</v>
      </c>
      <c r="C289" s="399" t="s">
        <v>343</v>
      </c>
      <c r="D289" s="399" t="s">
        <v>1103</v>
      </c>
      <c r="E289" s="401" t="s">
        <v>1001</v>
      </c>
      <c r="F289" s="401"/>
      <c r="G289" s="402" t="s">
        <v>327</v>
      </c>
      <c r="H289" s="403">
        <v>6</v>
      </c>
      <c r="I289" s="404">
        <v>18.489999999999998</v>
      </c>
      <c r="J289" s="404">
        <v>110.94</v>
      </c>
    </row>
    <row r="290" spans="1:10" x14ac:dyDescent="0.25">
      <c r="A290" s="399" t="s">
        <v>958</v>
      </c>
      <c r="B290" s="400" t="s">
        <v>1104</v>
      </c>
      <c r="C290" s="399" t="s">
        <v>343</v>
      </c>
      <c r="D290" s="399" t="s">
        <v>1105</v>
      </c>
      <c r="E290" s="401" t="s">
        <v>1001</v>
      </c>
      <c r="F290" s="401"/>
      <c r="G290" s="402" t="s">
        <v>327</v>
      </c>
      <c r="H290" s="403">
        <v>1</v>
      </c>
      <c r="I290" s="404">
        <v>580.70000000000005</v>
      </c>
      <c r="J290" s="404">
        <v>580.70000000000005</v>
      </c>
    </row>
    <row r="291" spans="1:10" x14ac:dyDescent="0.25">
      <c r="A291" s="399" t="s">
        <v>958</v>
      </c>
      <c r="B291" s="400" t="s">
        <v>1106</v>
      </c>
      <c r="C291" s="399" t="s">
        <v>343</v>
      </c>
      <c r="D291" s="399" t="s">
        <v>1107</v>
      </c>
      <c r="E291" s="401" t="s">
        <v>1001</v>
      </c>
      <c r="F291" s="401"/>
      <c r="G291" s="402" t="s">
        <v>1067</v>
      </c>
      <c r="H291" s="403">
        <v>7.0199999999999999E-2</v>
      </c>
      <c r="I291" s="404">
        <v>90.28</v>
      </c>
      <c r="J291" s="404">
        <v>6.33</v>
      </c>
    </row>
    <row r="292" spans="1:10" x14ac:dyDescent="0.25">
      <c r="A292" s="405"/>
      <c r="B292" s="405"/>
      <c r="C292" s="405"/>
      <c r="D292" s="405"/>
      <c r="E292" s="405" t="s">
        <v>961</v>
      </c>
      <c r="F292" s="406">
        <v>55.89</v>
      </c>
      <c r="G292" s="405" t="s">
        <v>962</v>
      </c>
      <c r="H292" s="406">
        <v>0</v>
      </c>
      <c r="I292" s="405" t="s">
        <v>963</v>
      </c>
      <c r="J292" s="406">
        <v>55.89</v>
      </c>
    </row>
    <row r="293" spans="1:10" ht="15.75" thickBot="1" x14ac:dyDescent="0.3">
      <c r="A293" s="108"/>
      <c r="B293" s="108"/>
      <c r="C293" s="108"/>
      <c r="D293" s="108"/>
      <c r="E293" s="108"/>
      <c r="F293" s="108"/>
      <c r="G293" s="108" t="s">
        <v>964</v>
      </c>
      <c r="H293" s="407">
        <v>6</v>
      </c>
      <c r="I293" s="108" t="s">
        <v>965</v>
      </c>
      <c r="J293" s="180">
        <v>4632.3599999999997</v>
      </c>
    </row>
    <row r="294" spans="1:10" ht="15.75" thickTop="1" x14ac:dyDescent="0.25">
      <c r="A294" s="408"/>
      <c r="B294" s="408"/>
      <c r="C294" s="408"/>
      <c r="D294" s="408"/>
      <c r="E294" s="408"/>
      <c r="F294" s="408"/>
      <c r="G294" s="408"/>
      <c r="H294" s="408"/>
      <c r="I294" s="408"/>
      <c r="J294" s="408"/>
    </row>
    <row r="295" spans="1:10" x14ac:dyDescent="0.25">
      <c r="A295" s="393" t="s">
        <v>460</v>
      </c>
      <c r="B295" s="394" t="s">
        <v>11</v>
      </c>
      <c r="C295" s="393" t="s">
        <v>12</v>
      </c>
      <c r="D295" s="393" t="s">
        <v>13</v>
      </c>
      <c r="E295" s="395" t="s">
        <v>29</v>
      </c>
      <c r="F295" s="395"/>
      <c r="G295" s="396" t="s">
        <v>14</v>
      </c>
      <c r="H295" s="394" t="s">
        <v>15</v>
      </c>
      <c r="I295" s="394" t="s">
        <v>16</v>
      </c>
      <c r="J295" s="394" t="s">
        <v>17</v>
      </c>
    </row>
    <row r="296" spans="1:10" ht="25.5" x14ac:dyDescent="0.25">
      <c r="A296" s="388" t="s">
        <v>956</v>
      </c>
      <c r="B296" s="389" t="s">
        <v>461</v>
      </c>
      <c r="C296" s="388" t="s">
        <v>343</v>
      </c>
      <c r="D296" s="388" t="s">
        <v>462</v>
      </c>
      <c r="E296" s="397" t="s">
        <v>1034</v>
      </c>
      <c r="F296" s="397"/>
      <c r="G296" s="390" t="s">
        <v>327</v>
      </c>
      <c r="H296" s="398">
        <v>1</v>
      </c>
      <c r="I296" s="391">
        <v>74.739999999999995</v>
      </c>
      <c r="J296" s="391">
        <v>74.739999999999995</v>
      </c>
    </row>
    <row r="297" spans="1:10" ht="25.5" x14ac:dyDescent="0.25">
      <c r="A297" s="409" t="s">
        <v>968</v>
      </c>
      <c r="B297" s="410" t="s">
        <v>1037</v>
      </c>
      <c r="C297" s="409" t="s">
        <v>343</v>
      </c>
      <c r="D297" s="409" t="s">
        <v>1038</v>
      </c>
      <c r="E297" s="411" t="s">
        <v>977</v>
      </c>
      <c r="F297" s="411"/>
      <c r="G297" s="412" t="s">
        <v>345</v>
      </c>
      <c r="H297" s="413">
        <v>0.1164</v>
      </c>
      <c r="I297" s="414">
        <v>31.79</v>
      </c>
      <c r="J297" s="414">
        <v>3.7</v>
      </c>
    </row>
    <row r="298" spans="1:10" ht="25.5" x14ac:dyDescent="0.25">
      <c r="A298" s="409" t="s">
        <v>968</v>
      </c>
      <c r="B298" s="410" t="s">
        <v>1008</v>
      </c>
      <c r="C298" s="409" t="s">
        <v>343</v>
      </c>
      <c r="D298" s="409" t="s">
        <v>1009</v>
      </c>
      <c r="E298" s="411" t="s">
        <v>977</v>
      </c>
      <c r="F298" s="411"/>
      <c r="G298" s="412" t="s">
        <v>345</v>
      </c>
      <c r="H298" s="413">
        <v>3.6700000000000003E-2</v>
      </c>
      <c r="I298" s="414">
        <v>25.12</v>
      </c>
      <c r="J298" s="414">
        <v>0.92</v>
      </c>
    </row>
    <row r="299" spans="1:10" x14ac:dyDescent="0.25">
      <c r="A299" s="399" t="s">
        <v>958</v>
      </c>
      <c r="B299" s="400" t="s">
        <v>1108</v>
      </c>
      <c r="C299" s="399" t="s">
        <v>343</v>
      </c>
      <c r="D299" s="399" t="s">
        <v>1109</v>
      </c>
      <c r="E299" s="401" t="s">
        <v>1001</v>
      </c>
      <c r="F299" s="401"/>
      <c r="G299" s="402" t="s">
        <v>327</v>
      </c>
      <c r="H299" s="403">
        <v>2.1000000000000001E-2</v>
      </c>
      <c r="I299" s="404">
        <v>4.5</v>
      </c>
      <c r="J299" s="404">
        <v>0.09</v>
      </c>
    </row>
    <row r="300" spans="1:10" ht="25.5" x14ac:dyDescent="0.25">
      <c r="A300" s="399" t="s">
        <v>958</v>
      </c>
      <c r="B300" s="400" t="s">
        <v>1110</v>
      </c>
      <c r="C300" s="399" t="s">
        <v>343</v>
      </c>
      <c r="D300" s="399" t="s">
        <v>1111</v>
      </c>
      <c r="E300" s="401" t="s">
        <v>1001</v>
      </c>
      <c r="F300" s="401"/>
      <c r="G300" s="402" t="s">
        <v>327</v>
      </c>
      <c r="H300" s="403">
        <v>1</v>
      </c>
      <c r="I300" s="404">
        <v>70.03</v>
      </c>
      <c r="J300" s="404">
        <v>70.03</v>
      </c>
    </row>
    <row r="301" spans="1:10" x14ac:dyDescent="0.25">
      <c r="A301" s="405"/>
      <c r="B301" s="405"/>
      <c r="C301" s="405"/>
      <c r="D301" s="405"/>
      <c r="E301" s="405" t="s">
        <v>961</v>
      </c>
      <c r="F301" s="406">
        <v>3.49</v>
      </c>
      <c r="G301" s="405" t="s">
        <v>962</v>
      </c>
      <c r="H301" s="406">
        <v>0</v>
      </c>
      <c r="I301" s="405" t="s">
        <v>963</v>
      </c>
      <c r="J301" s="406">
        <v>3.49</v>
      </c>
    </row>
    <row r="302" spans="1:10" ht="15.75" thickBot="1" x14ac:dyDescent="0.3">
      <c r="A302" s="108"/>
      <c r="B302" s="108"/>
      <c r="C302" s="108"/>
      <c r="D302" s="108"/>
      <c r="E302" s="108"/>
      <c r="F302" s="108"/>
      <c r="G302" s="108" t="s">
        <v>964</v>
      </c>
      <c r="H302" s="407">
        <v>6</v>
      </c>
      <c r="I302" s="108" t="s">
        <v>965</v>
      </c>
      <c r="J302" s="180">
        <v>448.44</v>
      </c>
    </row>
    <row r="303" spans="1:10" ht="15.75" thickTop="1" x14ac:dyDescent="0.25">
      <c r="A303" s="408"/>
      <c r="B303" s="408"/>
      <c r="C303" s="408"/>
      <c r="D303" s="408"/>
      <c r="E303" s="408"/>
      <c r="F303" s="408"/>
      <c r="G303" s="408"/>
      <c r="H303" s="408"/>
      <c r="I303" s="408"/>
      <c r="J303" s="408"/>
    </row>
    <row r="304" spans="1:10" x14ac:dyDescent="0.25">
      <c r="A304" s="393" t="s">
        <v>463</v>
      </c>
      <c r="B304" s="394" t="s">
        <v>11</v>
      </c>
      <c r="C304" s="393" t="s">
        <v>12</v>
      </c>
      <c r="D304" s="393" t="s">
        <v>13</v>
      </c>
      <c r="E304" s="395" t="s">
        <v>29</v>
      </c>
      <c r="F304" s="395"/>
      <c r="G304" s="396" t="s">
        <v>14</v>
      </c>
      <c r="H304" s="394" t="s">
        <v>15</v>
      </c>
      <c r="I304" s="394" t="s">
        <v>16</v>
      </c>
      <c r="J304" s="394" t="s">
        <v>17</v>
      </c>
    </row>
    <row r="305" spans="1:10" ht="25.5" x14ac:dyDescent="0.25">
      <c r="A305" s="388" t="s">
        <v>956</v>
      </c>
      <c r="B305" s="389" t="s">
        <v>464</v>
      </c>
      <c r="C305" s="388" t="s">
        <v>343</v>
      </c>
      <c r="D305" s="388" t="s">
        <v>465</v>
      </c>
      <c r="E305" s="397" t="s">
        <v>1034</v>
      </c>
      <c r="F305" s="397"/>
      <c r="G305" s="390" t="s">
        <v>327</v>
      </c>
      <c r="H305" s="398">
        <v>1</v>
      </c>
      <c r="I305" s="391">
        <v>47.81</v>
      </c>
      <c r="J305" s="391">
        <v>47.81</v>
      </c>
    </row>
    <row r="306" spans="1:10" ht="25.5" x14ac:dyDescent="0.25">
      <c r="A306" s="409" t="s">
        <v>968</v>
      </c>
      <c r="B306" s="410" t="s">
        <v>1037</v>
      </c>
      <c r="C306" s="409" t="s">
        <v>343</v>
      </c>
      <c r="D306" s="409" t="s">
        <v>1038</v>
      </c>
      <c r="E306" s="411" t="s">
        <v>977</v>
      </c>
      <c r="F306" s="411"/>
      <c r="G306" s="412" t="s">
        <v>345</v>
      </c>
      <c r="H306" s="413">
        <v>0.1525</v>
      </c>
      <c r="I306" s="414">
        <v>31.79</v>
      </c>
      <c r="J306" s="414">
        <v>4.84</v>
      </c>
    </row>
    <row r="307" spans="1:10" ht="25.5" x14ac:dyDescent="0.25">
      <c r="A307" s="409" t="s">
        <v>968</v>
      </c>
      <c r="B307" s="410" t="s">
        <v>1008</v>
      </c>
      <c r="C307" s="409" t="s">
        <v>343</v>
      </c>
      <c r="D307" s="409" t="s">
        <v>1009</v>
      </c>
      <c r="E307" s="411" t="s">
        <v>977</v>
      </c>
      <c r="F307" s="411"/>
      <c r="G307" s="412" t="s">
        <v>345</v>
      </c>
      <c r="H307" s="413">
        <v>4.8099999999999997E-2</v>
      </c>
      <c r="I307" s="414">
        <v>25.12</v>
      </c>
      <c r="J307" s="414">
        <v>1.2</v>
      </c>
    </row>
    <row r="308" spans="1:10" x14ac:dyDescent="0.25">
      <c r="A308" s="399" t="s">
        <v>958</v>
      </c>
      <c r="B308" s="400" t="s">
        <v>1108</v>
      </c>
      <c r="C308" s="399" t="s">
        <v>343</v>
      </c>
      <c r="D308" s="399" t="s">
        <v>1109</v>
      </c>
      <c r="E308" s="401" t="s">
        <v>1001</v>
      </c>
      <c r="F308" s="401"/>
      <c r="G308" s="402" t="s">
        <v>327</v>
      </c>
      <c r="H308" s="403">
        <v>2.1000000000000001E-2</v>
      </c>
      <c r="I308" s="404">
        <v>4.5</v>
      </c>
      <c r="J308" s="404">
        <v>0.09</v>
      </c>
    </row>
    <row r="309" spans="1:10" ht="38.25" x14ac:dyDescent="0.25">
      <c r="A309" s="399" t="s">
        <v>958</v>
      </c>
      <c r="B309" s="400" t="s">
        <v>1112</v>
      </c>
      <c r="C309" s="399" t="s">
        <v>343</v>
      </c>
      <c r="D309" s="399" t="s">
        <v>1113</v>
      </c>
      <c r="E309" s="401" t="s">
        <v>1001</v>
      </c>
      <c r="F309" s="401"/>
      <c r="G309" s="402" t="s">
        <v>327</v>
      </c>
      <c r="H309" s="403">
        <v>1</v>
      </c>
      <c r="I309" s="404">
        <v>41.68</v>
      </c>
      <c r="J309" s="404">
        <v>41.68</v>
      </c>
    </row>
    <row r="310" spans="1:10" x14ac:dyDescent="0.25">
      <c r="A310" s="405"/>
      <c r="B310" s="405"/>
      <c r="C310" s="405"/>
      <c r="D310" s="405"/>
      <c r="E310" s="405" t="s">
        <v>961</v>
      </c>
      <c r="F310" s="406">
        <v>4.58</v>
      </c>
      <c r="G310" s="405" t="s">
        <v>962</v>
      </c>
      <c r="H310" s="406">
        <v>0</v>
      </c>
      <c r="I310" s="405" t="s">
        <v>963</v>
      </c>
      <c r="J310" s="406">
        <v>4.58</v>
      </c>
    </row>
    <row r="311" spans="1:10" ht="15.75" thickBot="1" x14ac:dyDescent="0.3">
      <c r="A311" s="108"/>
      <c r="B311" s="108"/>
      <c r="C311" s="108"/>
      <c r="D311" s="108"/>
      <c r="E311" s="108"/>
      <c r="F311" s="108"/>
      <c r="G311" s="108" t="s">
        <v>964</v>
      </c>
      <c r="H311" s="407">
        <v>6</v>
      </c>
      <c r="I311" s="108" t="s">
        <v>965</v>
      </c>
      <c r="J311" s="180">
        <v>286.86</v>
      </c>
    </row>
    <row r="312" spans="1:10" ht="15.75" thickTop="1" x14ac:dyDescent="0.25">
      <c r="A312" s="408"/>
      <c r="B312" s="408"/>
      <c r="C312" s="408"/>
      <c r="D312" s="408"/>
      <c r="E312" s="408"/>
      <c r="F312" s="408"/>
      <c r="G312" s="408"/>
      <c r="H312" s="408"/>
      <c r="I312" s="408"/>
      <c r="J312" s="408"/>
    </row>
    <row r="313" spans="1:10" x14ac:dyDescent="0.25">
      <c r="A313" s="393" t="s">
        <v>466</v>
      </c>
      <c r="B313" s="394" t="s">
        <v>11</v>
      </c>
      <c r="C313" s="393" t="s">
        <v>12</v>
      </c>
      <c r="D313" s="393" t="s">
        <v>13</v>
      </c>
      <c r="E313" s="395" t="s">
        <v>29</v>
      </c>
      <c r="F313" s="395"/>
      <c r="G313" s="396" t="s">
        <v>14</v>
      </c>
      <c r="H313" s="394" t="s">
        <v>15</v>
      </c>
      <c r="I313" s="394" t="s">
        <v>16</v>
      </c>
      <c r="J313" s="394" t="s">
        <v>17</v>
      </c>
    </row>
    <row r="314" spans="1:10" ht="25.5" x14ac:dyDescent="0.25">
      <c r="A314" s="388" t="s">
        <v>956</v>
      </c>
      <c r="B314" s="389" t="s">
        <v>467</v>
      </c>
      <c r="C314" s="388" t="s">
        <v>325</v>
      </c>
      <c r="D314" s="388" t="s">
        <v>468</v>
      </c>
      <c r="E314" s="397" t="s">
        <v>1034</v>
      </c>
      <c r="F314" s="397"/>
      <c r="G314" s="390" t="s">
        <v>327</v>
      </c>
      <c r="H314" s="398">
        <v>1</v>
      </c>
      <c r="I314" s="391">
        <v>267.55</v>
      </c>
      <c r="J314" s="391">
        <v>267.55</v>
      </c>
    </row>
    <row r="315" spans="1:10" ht="25.5" x14ac:dyDescent="0.25">
      <c r="A315" s="409" t="s">
        <v>968</v>
      </c>
      <c r="B315" s="410" t="s">
        <v>1037</v>
      </c>
      <c r="C315" s="409" t="s">
        <v>343</v>
      </c>
      <c r="D315" s="409" t="s">
        <v>1038</v>
      </c>
      <c r="E315" s="411" t="s">
        <v>977</v>
      </c>
      <c r="F315" s="411"/>
      <c r="G315" s="412" t="s">
        <v>345</v>
      </c>
      <c r="H315" s="413">
        <v>9.6000000000000002E-2</v>
      </c>
      <c r="I315" s="414">
        <v>31.79</v>
      </c>
      <c r="J315" s="414">
        <v>3.05</v>
      </c>
    </row>
    <row r="316" spans="1:10" ht="25.5" x14ac:dyDescent="0.25">
      <c r="A316" s="409" t="s">
        <v>968</v>
      </c>
      <c r="B316" s="410" t="s">
        <v>1008</v>
      </c>
      <c r="C316" s="409" t="s">
        <v>343</v>
      </c>
      <c r="D316" s="409" t="s">
        <v>1009</v>
      </c>
      <c r="E316" s="411" t="s">
        <v>977</v>
      </c>
      <c r="F316" s="411"/>
      <c r="G316" s="412" t="s">
        <v>345</v>
      </c>
      <c r="H316" s="413">
        <v>3.0300000000000001E-2</v>
      </c>
      <c r="I316" s="414">
        <v>25.12</v>
      </c>
      <c r="J316" s="414">
        <v>0.76</v>
      </c>
    </row>
    <row r="317" spans="1:10" x14ac:dyDescent="0.25">
      <c r="A317" s="399" t="s">
        <v>958</v>
      </c>
      <c r="B317" s="400" t="s">
        <v>1108</v>
      </c>
      <c r="C317" s="399" t="s">
        <v>343</v>
      </c>
      <c r="D317" s="399" t="s">
        <v>1109</v>
      </c>
      <c r="E317" s="401" t="s">
        <v>1001</v>
      </c>
      <c r="F317" s="401"/>
      <c r="G317" s="402" t="s">
        <v>327</v>
      </c>
      <c r="H317" s="403">
        <v>2.1000000000000001E-2</v>
      </c>
      <c r="I317" s="404">
        <v>4.5</v>
      </c>
      <c r="J317" s="404">
        <v>0.09</v>
      </c>
    </row>
    <row r="318" spans="1:10" ht="25.5" x14ac:dyDescent="0.25">
      <c r="A318" s="399" t="s">
        <v>958</v>
      </c>
      <c r="B318" s="400" t="s">
        <v>294</v>
      </c>
      <c r="C318" s="399" t="s">
        <v>106</v>
      </c>
      <c r="D318" s="399" t="s">
        <v>304</v>
      </c>
      <c r="E318" s="401" t="s">
        <v>1001</v>
      </c>
      <c r="F318" s="401"/>
      <c r="G318" s="402" t="s">
        <v>594</v>
      </c>
      <c r="H318" s="403">
        <v>1</v>
      </c>
      <c r="I318" s="404">
        <v>263.64999999999998</v>
      </c>
      <c r="J318" s="404">
        <v>263.64999999999998</v>
      </c>
    </row>
    <row r="319" spans="1:10" x14ac:dyDescent="0.25">
      <c r="A319" s="405"/>
      <c r="B319" s="405"/>
      <c r="C319" s="405"/>
      <c r="D319" s="405"/>
      <c r="E319" s="405" t="s">
        <v>961</v>
      </c>
      <c r="F319" s="406">
        <v>2.88</v>
      </c>
      <c r="G319" s="405" t="s">
        <v>962</v>
      </c>
      <c r="H319" s="406">
        <v>0</v>
      </c>
      <c r="I319" s="405" t="s">
        <v>963</v>
      </c>
      <c r="J319" s="406">
        <v>2.88</v>
      </c>
    </row>
    <row r="320" spans="1:10" ht="15.75" thickBot="1" x14ac:dyDescent="0.3">
      <c r="A320" s="108"/>
      <c r="B320" s="108"/>
      <c r="C320" s="108"/>
      <c r="D320" s="108"/>
      <c r="E320" s="108"/>
      <c r="F320" s="108"/>
      <c r="G320" s="108" t="s">
        <v>964</v>
      </c>
      <c r="H320" s="407">
        <v>12</v>
      </c>
      <c r="I320" s="108" t="s">
        <v>965</v>
      </c>
      <c r="J320" s="180">
        <v>3210.6</v>
      </c>
    </row>
    <row r="321" spans="1:10" ht="15.75" thickTop="1" x14ac:dyDescent="0.25">
      <c r="A321" s="408"/>
      <c r="B321" s="408"/>
      <c r="C321" s="408"/>
      <c r="D321" s="408"/>
      <c r="E321" s="408"/>
      <c r="F321" s="408"/>
      <c r="G321" s="408"/>
      <c r="H321" s="408"/>
      <c r="I321" s="408"/>
      <c r="J321" s="408"/>
    </row>
    <row r="322" spans="1:10" x14ac:dyDescent="0.25">
      <c r="A322" s="393" t="s">
        <v>469</v>
      </c>
      <c r="B322" s="394" t="s">
        <v>11</v>
      </c>
      <c r="C322" s="393" t="s">
        <v>12</v>
      </c>
      <c r="D322" s="393" t="s">
        <v>13</v>
      </c>
      <c r="E322" s="395" t="s">
        <v>29</v>
      </c>
      <c r="F322" s="395"/>
      <c r="G322" s="396" t="s">
        <v>14</v>
      </c>
      <c r="H322" s="394" t="s">
        <v>15</v>
      </c>
      <c r="I322" s="394" t="s">
        <v>16</v>
      </c>
      <c r="J322" s="394" t="s">
        <v>17</v>
      </c>
    </row>
    <row r="323" spans="1:10" ht="25.5" x14ac:dyDescent="0.25">
      <c r="A323" s="388" t="s">
        <v>956</v>
      </c>
      <c r="B323" s="389" t="s">
        <v>470</v>
      </c>
      <c r="C323" s="388" t="s">
        <v>325</v>
      </c>
      <c r="D323" s="388" t="s">
        <v>471</v>
      </c>
      <c r="E323" s="397" t="s">
        <v>1034</v>
      </c>
      <c r="F323" s="397"/>
      <c r="G323" s="390" t="s">
        <v>327</v>
      </c>
      <c r="H323" s="398">
        <v>1</v>
      </c>
      <c r="I323" s="391">
        <v>94.82</v>
      </c>
      <c r="J323" s="391">
        <v>94.82</v>
      </c>
    </row>
    <row r="324" spans="1:10" ht="25.5" x14ac:dyDescent="0.25">
      <c r="A324" s="409" t="s">
        <v>968</v>
      </c>
      <c r="B324" s="410" t="s">
        <v>1037</v>
      </c>
      <c r="C324" s="409" t="s">
        <v>343</v>
      </c>
      <c r="D324" s="409" t="s">
        <v>1038</v>
      </c>
      <c r="E324" s="411" t="s">
        <v>977</v>
      </c>
      <c r="F324" s="411"/>
      <c r="G324" s="412" t="s">
        <v>345</v>
      </c>
      <c r="H324" s="413">
        <v>0.34460000000000002</v>
      </c>
      <c r="I324" s="414">
        <v>31.79</v>
      </c>
      <c r="J324" s="414">
        <v>10.95</v>
      </c>
    </row>
    <row r="325" spans="1:10" ht="25.5" x14ac:dyDescent="0.25">
      <c r="A325" s="409" t="s">
        <v>968</v>
      </c>
      <c r="B325" s="410" t="s">
        <v>1008</v>
      </c>
      <c r="C325" s="409" t="s">
        <v>343</v>
      </c>
      <c r="D325" s="409" t="s">
        <v>1009</v>
      </c>
      <c r="E325" s="411" t="s">
        <v>977</v>
      </c>
      <c r="F325" s="411"/>
      <c r="G325" s="412" t="s">
        <v>345</v>
      </c>
      <c r="H325" s="413">
        <v>0.1086</v>
      </c>
      <c r="I325" s="414">
        <v>25.12</v>
      </c>
      <c r="J325" s="414">
        <v>2.72</v>
      </c>
    </row>
    <row r="326" spans="1:10" ht="25.5" x14ac:dyDescent="0.25">
      <c r="A326" s="399" t="s">
        <v>958</v>
      </c>
      <c r="B326" s="400" t="s">
        <v>295</v>
      </c>
      <c r="C326" s="399" t="s">
        <v>106</v>
      </c>
      <c r="D326" s="399" t="s">
        <v>305</v>
      </c>
      <c r="E326" s="401" t="s">
        <v>1001</v>
      </c>
      <c r="F326" s="401"/>
      <c r="G326" s="402" t="s">
        <v>594</v>
      </c>
      <c r="H326" s="403">
        <v>1</v>
      </c>
      <c r="I326" s="404">
        <v>81.150000000000006</v>
      </c>
      <c r="J326" s="404">
        <v>81.150000000000006</v>
      </c>
    </row>
    <row r="327" spans="1:10" x14ac:dyDescent="0.25">
      <c r="A327" s="405"/>
      <c r="B327" s="405"/>
      <c r="C327" s="405"/>
      <c r="D327" s="405"/>
      <c r="E327" s="405" t="s">
        <v>961</v>
      </c>
      <c r="F327" s="406">
        <v>10.360000000000001</v>
      </c>
      <c r="G327" s="405" t="s">
        <v>962</v>
      </c>
      <c r="H327" s="406">
        <v>0</v>
      </c>
      <c r="I327" s="405" t="s">
        <v>963</v>
      </c>
      <c r="J327" s="406">
        <v>10.360000000000001</v>
      </c>
    </row>
    <row r="328" spans="1:10" ht="15.75" thickBot="1" x14ac:dyDescent="0.3">
      <c r="A328" s="108"/>
      <c r="B328" s="108"/>
      <c r="C328" s="108"/>
      <c r="D328" s="108"/>
      <c r="E328" s="108"/>
      <c r="F328" s="108"/>
      <c r="G328" s="108" t="s">
        <v>964</v>
      </c>
      <c r="H328" s="407">
        <v>12</v>
      </c>
      <c r="I328" s="108" t="s">
        <v>965</v>
      </c>
      <c r="J328" s="180">
        <v>1137.8399999999999</v>
      </c>
    </row>
    <row r="329" spans="1:10" ht="15.75" thickTop="1" x14ac:dyDescent="0.25">
      <c r="A329" s="408"/>
      <c r="B329" s="408"/>
      <c r="C329" s="408"/>
      <c r="D329" s="408"/>
      <c r="E329" s="408"/>
      <c r="F329" s="408"/>
      <c r="G329" s="408"/>
      <c r="H329" s="408"/>
      <c r="I329" s="408"/>
      <c r="J329" s="408"/>
    </row>
    <row r="330" spans="1:10" x14ac:dyDescent="0.25">
      <c r="A330" s="393" t="s">
        <v>472</v>
      </c>
      <c r="B330" s="394" t="s">
        <v>11</v>
      </c>
      <c r="C330" s="393" t="s">
        <v>12</v>
      </c>
      <c r="D330" s="393" t="s">
        <v>13</v>
      </c>
      <c r="E330" s="395" t="s">
        <v>29</v>
      </c>
      <c r="F330" s="395"/>
      <c r="G330" s="396" t="s">
        <v>14</v>
      </c>
      <c r="H330" s="394" t="s">
        <v>15</v>
      </c>
      <c r="I330" s="394" t="s">
        <v>16</v>
      </c>
      <c r="J330" s="394" t="s">
        <v>17</v>
      </c>
    </row>
    <row r="331" spans="1:10" ht="25.5" x14ac:dyDescent="0.25">
      <c r="A331" s="388" t="s">
        <v>956</v>
      </c>
      <c r="B331" s="389" t="s">
        <v>473</v>
      </c>
      <c r="C331" s="388" t="s">
        <v>325</v>
      </c>
      <c r="D331" s="388" t="s">
        <v>474</v>
      </c>
      <c r="E331" s="397" t="s">
        <v>1034</v>
      </c>
      <c r="F331" s="397"/>
      <c r="G331" s="390" t="s">
        <v>25</v>
      </c>
      <c r="H331" s="398">
        <v>1</v>
      </c>
      <c r="I331" s="391">
        <v>763.45</v>
      </c>
      <c r="J331" s="391">
        <v>763.45</v>
      </c>
    </row>
    <row r="332" spans="1:10" ht="25.5" x14ac:dyDescent="0.25">
      <c r="A332" s="409" t="s">
        <v>968</v>
      </c>
      <c r="B332" s="410" t="s">
        <v>1114</v>
      </c>
      <c r="C332" s="409" t="s">
        <v>343</v>
      </c>
      <c r="D332" s="409" t="s">
        <v>1115</v>
      </c>
      <c r="E332" s="411" t="s">
        <v>977</v>
      </c>
      <c r="F332" s="411"/>
      <c r="G332" s="412" t="s">
        <v>345</v>
      </c>
      <c r="H332" s="413">
        <v>1.4944</v>
      </c>
      <c r="I332" s="414">
        <v>35.71</v>
      </c>
      <c r="J332" s="414">
        <v>53.36</v>
      </c>
    </row>
    <row r="333" spans="1:10" ht="25.5" x14ac:dyDescent="0.25">
      <c r="A333" s="409" t="s">
        <v>968</v>
      </c>
      <c r="B333" s="410" t="s">
        <v>1008</v>
      </c>
      <c r="C333" s="409" t="s">
        <v>343</v>
      </c>
      <c r="D333" s="409" t="s">
        <v>1009</v>
      </c>
      <c r="E333" s="411" t="s">
        <v>977</v>
      </c>
      <c r="F333" s="411"/>
      <c r="G333" s="412" t="s">
        <v>345</v>
      </c>
      <c r="H333" s="413">
        <v>0.98340000000000005</v>
      </c>
      <c r="I333" s="414">
        <v>25.12</v>
      </c>
      <c r="J333" s="414">
        <v>24.7</v>
      </c>
    </row>
    <row r="334" spans="1:10" x14ac:dyDescent="0.25">
      <c r="A334" s="399" t="s">
        <v>958</v>
      </c>
      <c r="B334" s="400" t="s">
        <v>1116</v>
      </c>
      <c r="C334" s="399" t="s">
        <v>343</v>
      </c>
      <c r="D334" s="399" t="s">
        <v>1117</v>
      </c>
      <c r="E334" s="401" t="s">
        <v>1001</v>
      </c>
      <c r="F334" s="401"/>
      <c r="G334" s="402" t="s">
        <v>1067</v>
      </c>
      <c r="H334" s="403">
        <v>0.52280000000000004</v>
      </c>
      <c r="I334" s="404">
        <v>37.56</v>
      </c>
      <c r="J334" s="404">
        <v>19.63</v>
      </c>
    </row>
    <row r="335" spans="1:10" ht="25.5" x14ac:dyDescent="0.25">
      <c r="A335" s="399" t="s">
        <v>958</v>
      </c>
      <c r="B335" s="400" t="s">
        <v>1118</v>
      </c>
      <c r="C335" s="399" t="s">
        <v>343</v>
      </c>
      <c r="D335" s="399" t="s">
        <v>1119</v>
      </c>
      <c r="E335" s="401" t="s">
        <v>1001</v>
      </c>
      <c r="F335" s="401"/>
      <c r="G335" s="402" t="s">
        <v>327</v>
      </c>
      <c r="H335" s="403">
        <v>6</v>
      </c>
      <c r="I335" s="404">
        <v>0.73</v>
      </c>
      <c r="J335" s="404">
        <v>4.38</v>
      </c>
    </row>
    <row r="336" spans="1:10" ht="25.5" x14ac:dyDescent="0.25">
      <c r="A336" s="399" t="s">
        <v>958</v>
      </c>
      <c r="B336" s="400" t="s">
        <v>1120</v>
      </c>
      <c r="C336" s="399" t="s">
        <v>343</v>
      </c>
      <c r="D336" s="399" t="s">
        <v>1121</v>
      </c>
      <c r="E336" s="401" t="s">
        <v>1001</v>
      </c>
      <c r="F336" s="401"/>
      <c r="G336" s="402" t="s">
        <v>25</v>
      </c>
      <c r="H336" s="403">
        <v>1.0049999999999999</v>
      </c>
      <c r="I336" s="404">
        <v>603.77</v>
      </c>
      <c r="J336" s="404">
        <v>606.78</v>
      </c>
    </row>
    <row r="337" spans="1:10" x14ac:dyDescent="0.25">
      <c r="A337" s="399" t="s">
        <v>958</v>
      </c>
      <c r="B337" s="400" t="s">
        <v>1106</v>
      </c>
      <c r="C337" s="399" t="s">
        <v>343</v>
      </c>
      <c r="D337" s="399" t="s">
        <v>1107</v>
      </c>
      <c r="E337" s="401" t="s">
        <v>1001</v>
      </c>
      <c r="F337" s="401"/>
      <c r="G337" s="402" t="s">
        <v>1067</v>
      </c>
      <c r="H337" s="403">
        <v>2.1100000000000001E-2</v>
      </c>
      <c r="I337" s="404">
        <v>90.28</v>
      </c>
      <c r="J337" s="404">
        <v>1.9</v>
      </c>
    </row>
    <row r="338" spans="1:10" ht="25.5" x14ac:dyDescent="0.25">
      <c r="A338" s="399" t="s">
        <v>958</v>
      </c>
      <c r="B338" s="400" t="s">
        <v>1122</v>
      </c>
      <c r="C338" s="399" t="s">
        <v>343</v>
      </c>
      <c r="D338" s="399" t="s">
        <v>1123</v>
      </c>
      <c r="E338" s="401" t="s">
        <v>1001</v>
      </c>
      <c r="F338" s="401"/>
      <c r="G338" s="402" t="s">
        <v>327</v>
      </c>
      <c r="H338" s="403">
        <v>2</v>
      </c>
      <c r="I338" s="404">
        <v>26.35</v>
      </c>
      <c r="J338" s="404">
        <v>52.7</v>
      </c>
    </row>
    <row r="339" spans="1:10" x14ac:dyDescent="0.25">
      <c r="A339" s="405"/>
      <c r="B339" s="405"/>
      <c r="C339" s="405"/>
      <c r="D339" s="405"/>
      <c r="E339" s="405" t="s">
        <v>961</v>
      </c>
      <c r="F339" s="406">
        <v>58.73</v>
      </c>
      <c r="G339" s="405" t="s">
        <v>962</v>
      </c>
      <c r="H339" s="406">
        <v>0</v>
      </c>
      <c r="I339" s="405" t="s">
        <v>963</v>
      </c>
      <c r="J339" s="406">
        <v>58.73</v>
      </c>
    </row>
    <row r="340" spans="1:10" ht="15.75" thickBot="1" x14ac:dyDescent="0.3">
      <c r="A340" s="108"/>
      <c r="B340" s="108"/>
      <c r="C340" s="108"/>
      <c r="D340" s="108"/>
      <c r="E340" s="108"/>
      <c r="F340" s="108"/>
      <c r="G340" s="108" t="s">
        <v>964</v>
      </c>
      <c r="H340" s="407">
        <v>6.37</v>
      </c>
      <c r="I340" s="108" t="s">
        <v>965</v>
      </c>
      <c r="J340" s="180">
        <v>4863.17</v>
      </c>
    </row>
    <row r="341" spans="1:10" ht="15.75" thickTop="1" x14ac:dyDescent="0.25">
      <c r="A341" s="408"/>
      <c r="B341" s="408"/>
      <c r="C341" s="408"/>
      <c r="D341" s="408"/>
      <c r="E341" s="408"/>
      <c r="F341" s="408"/>
      <c r="G341" s="408"/>
      <c r="H341" s="408"/>
      <c r="I341" s="408"/>
      <c r="J341" s="408"/>
    </row>
    <row r="342" spans="1:10" x14ac:dyDescent="0.25">
      <c r="A342" s="393" t="s">
        <v>475</v>
      </c>
      <c r="B342" s="394" t="s">
        <v>11</v>
      </c>
      <c r="C342" s="393" t="s">
        <v>12</v>
      </c>
      <c r="D342" s="393" t="s">
        <v>13</v>
      </c>
      <c r="E342" s="395" t="s">
        <v>29</v>
      </c>
      <c r="F342" s="395"/>
      <c r="G342" s="396" t="s">
        <v>14</v>
      </c>
      <c r="H342" s="394" t="s">
        <v>15</v>
      </c>
      <c r="I342" s="394" t="s">
        <v>16</v>
      </c>
      <c r="J342" s="394" t="s">
        <v>17</v>
      </c>
    </row>
    <row r="343" spans="1:10" ht="25.5" x14ac:dyDescent="0.25">
      <c r="A343" s="388" t="s">
        <v>956</v>
      </c>
      <c r="B343" s="389" t="s">
        <v>476</v>
      </c>
      <c r="C343" s="388" t="s">
        <v>343</v>
      </c>
      <c r="D343" s="388" t="s">
        <v>477</v>
      </c>
      <c r="E343" s="397" t="s">
        <v>1034</v>
      </c>
      <c r="F343" s="397"/>
      <c r="G343" s="390" t="s">
        <v>327</v>
      </c>
      <c r="H343" s="398">
        <v>1</v>
      </c>
      <c r="I343" s="391">
        <v>334.34</v>
      </c>
      <c r="J343" s="391">
        <v>334.34</v>
      </c>
    </row>
    <row r="344" spans="1:10" ht="25.5" x14ac:dyDescent="0.25">
      <c r="A344" s="409" t="s">
        <v>968</v>
      </c>
      <c r="B344" s="410" t="s">
        <v>1037</v>
      </c>
      <c r="C344" s="409" t="s">
        <v>343</v>
      </c>
      <c r="D344" s="409" t="s">
        <v>1038</v>
      </c>
      <c r="E344" s="411" t="s">
        <v>977</v>
      </c>
      <c r="F344" s="411"/>
      <c r="G344" s="412" t="s">
        <v>345</v>
      </c>
      <c r="H344" s="413">
        <v>0.87880000000000003</v>
      </c>
      <c r="I344" s="414">
        <v>31.79</v>
      </c>
      <c r="J344" s="414">
        <v>27.93</v>
      </c>
    </row>
    <row r="345" spans="1:10" ht="25.5" x14ac:dyDescent="0.25">
      <c r="A345" s="409" t="s">
        <v>968</v>
      </c>
      <c r="B345" s="410" t="s">
        <v>1008</v>
      </c>
      <c r="C345" s="409" t="s">
        <v>343</v>
      </c>
      <c r="D345" s="409" t="s">
        <v>1009</v>
      </c>
      <c r="E345" s="411" t="s">
        <v>977</v>
      </c>
      <c r="F345" s="411"/>
      <c r="G345" s="412" t="s">
        <v>345</v>
      </c>
      <c r="H345" s="413">
        <v>0.44429999999999997</v>
      </c>
      <c r="I345" s="414">
        <v>25.12</v>
      </c>
      <c r="J345" s="414">
        <v>11.16</v>
      </c>
    </row>
    <row r="346" spans="1:10" ht="38.25" x14ac:dyDescent="0.25">
      <c r="A346" s="399" t="s">
        <v>958</v>
      </c>
      <c r="B346" s="400" t="s">
        <v>1102</v>
      </c>
      <c r="C346" s="399" t="s">
        <v>343</v>
      </c>
      <c r="D346" s="399" t="s">
        <v>1103</v>
      </c>
      <c r="E346" s="401" t="s">
        <v>1001</v>
      </c>
      <c r="F346" s="401"/>
      <c r="G346" s="402" t="s">
        <v>327</v>
      </c>
      <c r="H346" s="403">
        <v>6</v>
      </c>
      <c r="I346" s="404">
        <v>18.489999999999998</v>
      </c>
      <c r="J346" s="404">
        <v>110.94</v>
      </c>
    </row>
    <row r="347" spans="1:10" ht="25.5" x14ac:dyDescent="0.25">
      <c r="A347" s="399" t="s">
        <v>958</v>
      </c>
      <c r="B347" s="400" t="s">
        <v>1124</v>
      </c>
      <c r="C347" s="399" t="s">
        <v>343</v>
      </c>
      <c r="D347" s="399" t="s">
        <v>1125</v>
      </c>
      <c r="E347" s="401" t="s">
        <v>1001</v>
      </c>
      <c r="F347" s="401"/>
      <c r="G347" s="402" t="s">
        <v>327</v>
      </c>
      <c r="H347" s="403">
        <v>1</v>
      </c>
      <c r="I347" s="404">
        <v>177.41</v>
      </c>
      <c r="J347" s="404">
        <v>177.41</v>
      </c>
    </row>
    <row r="348" spans="1:10" x14ac:dyDescent="0.25">
      <c r="A348" s="399" t="s">
        <v>958</v>
      </c>
      <c r="B348" s="400" t="s">
        <v>1106</v>
      </c>
      <c r="C348" s="399" t="s">
        <v>343</v>
      </c>
      <c r="D348" s="399" t="s">
        <v>1107</v>
      </c>
      <c r="E348" s="401" t="s">
        <v>1001</v>
      </c>
      <c r="F348" s="401"/>
      <c r="G348" s="402" t="s">
        <v>1067</v>
      </c>
      <c r="H348" s="403">
        <v>7.6499999999999999E-2</v>
      </c>
      <c r="I348" s="404">
        <v>90.28</v>
      </c>
      <c r="J348" s="404">
        <v>6.9</v>
      </c>
    </row>
    <row r="349" spans="1:10" x14ac:dyDescent="0.25">
      <c r="A349" s="405"/>
      <c r="B349" s="405"/>
      <c r="C349" s="405"/>
      <c r="D349" s="405"/>
      <c r="E349" s="405" t="s">
        <v>961</v>
      </c>
      <c r="F349" s="406">
        <v>29.34</v>
      </c>
      <c r="G349" s="405" t="s">
        <v>962</v>
      </c>
      <c r="H349" s="406">
        <v>0</v>
      </c>
      <c r="I349" s="405" t="s">
        <v>963</v>
      </c>
      <c r="J349" s="406">
        <v>29.34</v>
      </c>
    </row>
    <row r="350" spans="1:10" ht="15.75" thickBot="1" x14ac:dyDescent="0.3">
      <c r="A350" s="108"/>
      <c r="B350" s="108"/>
      <c r="C350" s="108"/>
      <c r="D350" s="108"/>
      <c r="E350" s="108"/>
      <c r="F350" s="108"/>
      <c r="G350" s="108" t="s">
        <v>964</v>
      </c>
      <c r="H350" s="407">
        <v>12</v>
      </c>
      <c r="I350" s="108" t="s">
        <v>965</v>
      </c>
      <c r="J350" s="180">
        <v>4012.08</v>
      </c>
    </row>
    <row r="351" spans="1:10" ht="15.75" thickTop="1" x14ac:dyDescent="0.25">
      <c r="A351" s="408"/>
      <c r="B351" s="408"/>
      <c r="C351" s="408"/>
      <c r="D351" s="408"/>
      <c r="E351" s="408"/>
      <c r="F351" s="408"/>
      <c r="G351" s="408"/>
      <c r="H351" s="408"/>
      <c r="I351" s="408"/>
      <c r="J351" s="408"/>
    </row>
    <row r="352" spans="1:10" x14ac:dyDescent="0.25">
      <c r="A352" s="393" t="s">
        <v>478</v>
      </c>
      <c r="B352" s="394" t="s">
        <v>11</v>
      </c>
      <c r="C352" s="393" t="s">
        <v>12</v>
      </c>
      <c r="D352" s="393" t="s">
        <v>13</v>
      </c>
      <c r="E352" s="395" t="s">
        <v>29</v>
      </c>
      <c r="F352" s="395"/>
      <c r="G352" s="396" t="s">
        <v>14</v>
      </c>
      <c r="H352" s="394" t="s">
        <v>15</v>
      </c>
      <c r="I352" s="394" t="s">
        <v>16</v>
      </c>
      <c r="J352" s="394" t="s">
        <v>17</v>
      </c>
    </row>
    <row r="353" spans="1:10" ht="25.5" x14ac:dyDescent="0.25">
      <c r="A353" s="388" t="s">
        <v>956</v>
      </c>
      <c r="B353" s="389" t="s">
        <v>479</v>
      </c>
      <c r="C353" s="388" t="s">
        <v>325</v>
      </c>
      <c r="D353" s="388" t="s">
        <v>480</v>
      </c>
      <c r="E353" s="397" t="s">
        <v>1034</v>
      </c>
      <c r="F353" s="397"/>
      <c r="G353" s="390" t="s">
        <v>327</v>
      </c>
      <c r="H353" s="398">
        <v>1</v>
      </c>
      <c r="I353" s="391">
        <v>70.459999999999994</v>
      </c>
      <c r="J353" s="391">
        <v>70.459999999999994</v>
      </c>
    </row>
    <row r="354" spans="1:10" ht="25.5" x14ac:dyDescent="0.25">
      <c r="A354" s="409" t="s">
        <v>968</v>
      </c>
      <c r="B354" s="410" t="s">
        <v>1037</v>
      </c>
      <c r="C354" s="409" t="s">
        <v>343</v>
      </c>
      <c r="D354" s="409" t="s">
        <v>1038</v>
      </c>
      <c r="E354" s="411" t="s">
        <v>977</v>
      </c>
      <c r="F354" s="411"/>
      <c r="G354" s="412" t="s">
        <v>345</v>
      </c>
      <c r="H354" s="413">
        <v>0.31619999999999998</v>
      </c>
      <c r="I354" s="414">
        <v>31.79</v>
      </c>
      <c r="J354" s="414">
        <v>10.050000000000001</v>
      </c>
    </row>
    <row r="355" spans="1:10" ht="25.5" x14ac:dyDescent="0.25">
      <c r="A355" s="409" t="s">
        <v>968</v>
      </c>
      <c r="B355" s="410" t="s">
        <v>1008</v>
      </c>
      <c r="C355" s="409" t="s">
        <v>343</v>
      </c>
      <c r="D355" s="409" t="s">
        <v>1009</v>
      </c>
      <c r="E355" s="411" t="s">
        <v>977</v>
      </c>
      <c r="F355" s="411"/>
      <c r="G355" s="412" t="s">
        <v>345</v>
      </c>
      <c r="H355" s="413">
        <v>9.9599999999999994E-2</v>
      </c>
      <c r="I355" s="414">
        <v>25.12</v>
      </c>
      <c r="J355" s="414">
        <v>2.5</v>
      </c>
    </row>
    <row r="356" spans="1:10" x14ac:dyDescent="0.25">
      <c r="A356" s="399" t="s">
        <v>958</v>
      </c>
      <c r="B356" s="400" t="s">
        <v>1126</v>
      </c>
      <c r="C356" s="399" t="s">
        <v>343</v>
      </c>
      <c r="D356" s="399" t="s">
        <v>1127</v>
      </c>
      <c r="E356" s="401" t="s">
        <v>1001</v>
      </c>
      <c r="F356" s="401"/>
      <c r="G356" s="402" t="s">
        <v>327</v>
      </c>
      <c r="H356" s="403">
        <v>1</v>
      </c>
      <c r="I356" s="404">
        <v>57.91</v>
      </c>
      <c r="J356" s="404">
        <v>57.91</v>
      </c>
    </row>
    <row r="357" spans="1:10" x14ac:dyDescent="0.25">
      <c r="A357" s="405"/>
      <c r="B357" s="405"/>
      <c r="C357" s="405"/>
      <c r="D357" s="405"/>
      <c r="E357" s="405" t="s">
        <v>961</v>
      </c>
      <c r="F357" s="406">
        <v>9.5</v>
      </c>
      <c r="G357" s="405" t="s">
        <v>962</v>
      </c>
      <c r="H357" s="406">
        <v>0</v>
      </c>
      <c r="I357" s="405" t="s">
        <v>963</v>
      </c>
      <c r="J357" s="406">
        <v>9.5</v>
      </c>
    </row>
    <row r="358" spans="1:10" ht="15.75" thickBot="1" x14ac:dyDescent="0.3">
      <c r="A358" s="108"/>
      <c r="B358" s="108"/>
      <c r="C358" s="108"/>
      <c r="D358" s="108"/>
      <c r="E358" s="108"/>
      <c r="F358" s="108"/>
      <c r="G358" s="108" t="s">
        <v>964</v>
      </c>
      <c r="H358" s="407">
        <v>12</v>
      </c>
      <c r="I358" s="108" t="s">
        <v>965</v>
      </c>
      <c r="J358" s="180">
        <v>845.52</v>
      </c>
    </row>
    <row r="359" spans="1:10" ht="15.75" thickTop="1" x14ac:dyDescent="0.25">
      <c r="A359" s="408"/>
      <c r="B359" s="408"/>
      <c r="C359" s="408"/>
      <c r="D359" s="408"/>
      <c r="E359" s="408"/>
      <c r="F359" s="408"/>
      <c r="G359" s="408"/>
      <c r="H359" s="408"/>
      <c r="I359" s="408"/>
      <c r="J359" s="408"/>
    </row>
    <row r="360" spans="1:10" x14ac:dyDescent="0.25">
      <c r="A360" s="181" t="s">
        <v>481</v>
      </c>
      <c r="B360" s="181"/>
      <c r="C360" s="181"/>
      <c r="D360" s="181" t="s">
        <v>482</v>
      </c>
      <c r="E360" s="181"/>
      <c r="F360" s="187"/>
      <c r="G360" s="187"/>
      <c r="H360" s="387"/>
      <c r="I360" s="181"/>
      <c r="J360" s="104">
        <v>14411.5</v>
      </c>
    </row>
    <row r="361" spans="1:10" x14ac:dyDescent="0.25">
      <c r="A361" s="393" t="s">
        <v>483</v>
      </c>
      <c r="B361" s="394" t="s">
        <v>11</v>
      </c>
      <c r="C361" s="393" t="s">
        <v>12</v>
      </c>
      <c r="D361" s="393" t="s">
        <v>13</v>
      </c>
      <c r="E361" s="395" t="s">
        <v>29</v>
      </c>
      <c r="F361" s="395"/>
      <c r="G361" s="396" t="s">
        <v>14</v>
      </c>
      <c r="H361" s="394" t="s">
        <v>15</v>
      </c>
      <c r="I361" s="394" t="s">
        <v>16</v>
      </c>
      <c r="J361" s="394" t="s">
        <v>17</v>
      </c>
    </row>
    <row r="362" spans="1:10" ht="38.25" x14ac:dyDescent="0.25">
      <c r="A362" s="388" t="s">
        <v>956</v>
      </c>
      <c r="B362" s="389" t="s">
        <v>484</v>
      </c>
      <c r="C362" s="388" t="s">
        <v>343</v>
      </c>
      <c r="D362" s="388" t="s">
        <v>485</v>
      </c>
      <c r="E362" s="397" t="s">
        <v>1034</v>
      </c>
      <c r="F362" s="397"/>
      <c r="G362" s="390" t="s">
        <v>327</v>
      </c>
      <c r="H362" s="398">
        <v>1</v>
      </c>
      <c r="I362" s="391">
        <v>51.9</v>
      </c>
      <c r="J362" s="391">
        <v>51.9</v>
      </c>
    </row>
    <row r="363" spans="1:10" ht="25.5" x14ac:dyDescent="0.25">
      <c r="A363" s="409" t="s">
        <v>968</v>
      </c>
      <c r="B363" s="410" t="s">
        <v>1035</v>
      </c>
      <c r="C363" s="409" t="s">
        <v>343</v>
      </c>
      <c r="D363" s="409" t="s">
        <v>1036</v>
      </c>
      <c r="E363" s="411" t="s">
        <v>977</v>
      </c>
      <c r="F363" s="411"/>
      <c r="G363" s="412" t="s">
        <v>345</v>
      </c>
      <c r="H363" s="413">
        <v>0.3987</v>
      </c>
      <c r="I363" s="414">
        <v>26.01</v>
      </c>
      <c r="J363" s="414">
        <v>10.37</v>
      </c>
    </row>
    <row r="364" spans="1:10" ht="25.5" x14ac:dyDescent="0.25">
      <c r="A364" s="409" t="s">
        <v>968</v>
      </c>
      <c r="B364" s="410" t="s">
        <v>1037</v>
      </c>
      <c r="C364" s="409" t="s">
        <v>343</v>
      </c>
      <c r="D364" s="409" t="s">
        <v>1038</v>
      </c>
      <c r="E364" s="411" t="s">
        <v>977</v>
      </c>
      <c r="F364" s="411"/>
      <c r="G364" s="412" t="s">
        <v>345</v>
      </c>
      <c r="H364" s="413">
        <v>0.3987</v>
      </c>
      <c r="I364" s="414">
        <v>31.79</v>
      </c>
      <c r="J364" s="414">
        <v>12.67</v>
      </c>
    </row>
    <row r="365" spans="1:10" x14ac:dyDescent="0.25">
      <c r="A365" s="399" t="s">
        <v>958</v>
      </c>
      <c r="B365" s="400" t="s">
        <v>1128</v>
      </c>
      <c r="C365" s="399" t="s">
        <v>343</v>
      </c>
      <c r="D365" s="399" t="s">
        <v>1129</v>
      </c>
      <c r="E365" s="401" t="s">
        <v>1001</v>
      </c>
      <c r="F365" s="401"/>
      <c r="G365" s="402" t="s">
        <v>327</v>
      </c>
      <c r="H365" s="403">
        <v>2.92E-2</v>
      </c>
      <c r="I365" s="404">
        <v>69.78</v>
      </c>
      <c r="J365" s="404">
        <v>2.0299999999999998</v>
      </c>
    </row>
    <row r="366" spans="1:10" ht="25.5" x14ac:dyDescent="0.25">
      <c r="A366" s="399" t="s">
        <v>958</v>
      </c>
      <c r="B366" s="400" t="s">
        <v>1130</v>
      </c>
      <c r="C366" s="399" t="s">
        <v>343</v>
      </c>
      <c r="D366" s="399" t="s">
        <v>1131</v>
      </c>
      <c r="E366" s="401" t="s">
        <v>1001</v>
      </c>
      <c r="F366" s="401"/>
      <c r="G366" s="402" t="s">
        <v>327</v>
      </c>
      <c r="H366" s="403">
        <v>1</v>
      </c>
      <c r="I366" s="404">
        <v>23.33</v>
      </c>
      <c r="J366" s="404">
        <v>23.33</v>
      </c>
    </row>
    <row r="367" spans="1:10" x14ac:dyDescent="0.25">
      <c r="A367" s="399" t="s">
        <v>958</v>
      </c>
      <c r="B367" s="400" t="s">
        <v>1132</v>
      </c>
      <c r="C367" s="399" t="s">
        <v>343</v>
      </c>
      <c r="D367" s="399" t="s">
        <v>1133</v>
      </c>
      <c r="E367" s="401" t="s">
        <v>1001</v>
      </c>
      <c r="F367" s="401"/>
      <c r="G367" s="402" t="s">
        <v>327</v>
      </c>
      <c r="H367" s="403">
        <v>4.3999999999999997E-2</v>
      </c>
      <c r="I367" s="404">
        <v>79.06</v>
      </c>
      <c r="J367" s="404">
        <v>3.47</v>
      </c>
    </row>
    <row r="368" spans="1:10" x14ac:dyDescent="0.25">
      <c r="A368" s="399" t="s">
        <v>958</v>
      </c>
      <c r="B368" s="400" t="s">
        <v>1134</v>
      </c>
      <c r="C368" s="399" t="s">
        <v>343</v>
      </c>
      <c r="D368" s="399" t="s">
        <v>1135</v>
      </c>
      <c r="E368" s="401" t="s">
        <v>1001</v>
      </c>
      <c r="F368" s="401"/>
      <c r="G368" s="402" t="s">
        <v>327</v>
      </c>
      <c r="H368" s="403">
        <v>1.54E-2</v>
      </c>
      <c r="I368" s="404">
        <v>2.13</v>
      </c>
      <c r="J368" s="404">
        <v>0.03</v>
      </c>
    </row>
    <row r="369" spans="1:10" x14ac:dyDescent="0.25">
      <c r="A369" s="405"/>
      <c r="B369" s="405"/>
      <c r="C369" s="405"/>
      <c r="D369" s="405"/>
      <c r="E369" s="405" t="s">
        <v>961</v>
      </c>
      <c r="F369" s="406">
        <v>17.3</v>
      </c>
      <c r="G369" s="405" t="s">
        <v>962</v>
      </c>
      <c r="H369" s="406">
        <v>0</v>
      </c>
      <c r="I369" s="405" t="s">
        <v>963</v>
      </c>
      <c r="J369" s="406">
        <v>17.3</v>
      </c>
    </row>
    <row r="370" spans="1:10" ht="15.75" thickBot="1" x14ac:dyDescent="0.3">
      <c r="A370" s="108"/>
      <c r="B370" s="108"/>
      <c r="C370" s="108"/>
      <c r="D370" s="108"/>
      <c r="E370" s="108"/>
      <c r="F370" s="108"/>
      <c r="G370" s="108" t="s">
        <v>964</v>
      </c>
      <c r="H370" s="407">
        <v>19</v>
      </c>
      <c r="I370" s="108" t="s">
        <v>965</v>
      </c>
      <c r="J370" s="180">
        <v>986.1</v>
      </c>
    </row>
    <row r="371" spans="1:10" ht="15.75" thickTop="1" x14ac:dyDescent="0.25">
      <c r="A371" s="408"/>
      <c r="B371" s="408"/>
      <c r="C371" s="408"/>
      <c r="D371" s="408"/>
      <c r="E371" s="408"/>
      <c r="F371" s="408"/>
      <c r="G371" s="408"/>
      <c r="H371" s="408"/>
      <c r="I371" s="408"/>
      <c r="J371" s="408"/>
    </row>
    <row r="372" spans="1:10" x14ac:dyDescent="0.25">
      <c r="A372" s="393" t="s">
        <v>486</v>
      </c>
      <c r="B372" s="394" t="s">
        <v>11</v>
      </c>
      <c r="C372" s="393" t="s">
        <v>12</v>
      </c>
      <c r="D372" s="393" t="s">
        <v>13</v>
      </c>
      <c r="E372" s="395" t="s">
        <v>29</v>
      </c>
      <c r="F372" s="395"/>
      <c r="G372" s="396" t="s">
        <v>14</v>
      </c>
      <c r="H372" s="394" t="s">
        <v>15</v>
      </c>
      <c r="I372" s="394" t="s">
        <v>16</v>
      </c>
      <c r="J372" s="394" t="s">
        <v>17</v>
      </c>
    </row>
    <row r="373" spans="1:10" ht="25.5" x14ac:dyDescent="0.25">
      <c r="A373" s="388" t="s">
        <v>956</v>
      </c>
      <c r="B373" s="389" t="s">
        <v>487</v>
      </c>
      <c r="C373" s="388" t="s">
        <v>325</v>
      </c>
      <c r="D373" s="388" t="s">
        <v>488</v>
      </c>
      <c r="E373" s="397" t="s">
        <v>1034</v>
      </c>
      <c r="F373" s="397"/>
      <c r="G373" s="390" t="s">
        <v>327</v>
      </c>
      <c r="H373" s="398">
        <v>1</v>
      </c>
      <c r="I373" s="391">
        <v>71.59</v>
      </c>
      <c r="J373" s="391">
        <v>71.59</v>
      </c>
    </row>
    <row r="374" spans="1:10" ht="25.5" x14ac:dyDescent="0.25">
      <c r="A374" s="409" t="s">
        <v>968</v>
      </c>
      <c r="B374" s="410" t="s">
        <v>1035</v>
      </c>
      <c r="C374" s="409" t="s">
        <v>343</v>
      </c>
      <c r="D374" s="409" t="s">
        <v>1036</v>
      </c>
      <c r="E374" s="411" t="s">
        <v>977</v>
      </c>
      <c r="F374" s="411"/>
      <c r="G374" s="412" t="s">
        <v>345</v>
      </c>
      <c r="H374" s="413">
        <v>0.38</v>
      </c>
      <c r="I374" s="414">
        <v>26.01</v>
      </c>
      <c r="J374" s="414">
        <v>9.8800000000000008</v>
      </c>
    </row>
    <row r="375" spans="1:10" ht="25.5" x14ac:dyDescent="0.25">
      <c r="A375" s="409" t="s">
        <v>968</v>
      </c>
      <c r="B375" s="410" t="s">
        <v>1037</v>
      </c>
      <c r="C375" s="409" t="s">
        <v>343</v>
      </c>
      <c r="D375" s="409" t="s">
        <v>1038</v>
      </c>
      <c r="E375" s="411" t="s">
        <v>977</v>
      </c>
      <c r="F375" s="411"/>
      <c r="G375" s="412" t="s">
        <v>345</v>
      </c>
      <c r="H375" s="413">
        <v>0.38</v>
      </c>
      <c r="I375" s="414">
        <v>31.79</v>
      </c>
      <c r="J375" s="414">
        <v>12.08</v>
      </c>
    </row>
    <row r="376" spans="1:10" x14ac:dyDescent="0.25">
      <c r="A376" s="399" t="s">
        <v>958</v>
      </c>
      <c r="B376" s="400" t="s">
        <v>1128</v>
      </c>
      <c r="C376" s="399" t="s">
        <v>343</v>
      </c>
      <c r="D376" s="399" t="s">
        <v>1129</v>
      </c>
      <c r="E376" s="401" t="s">
        <v>1001</v>
      </c>
      <c r="F376" s="401"/>
      <c r="G376" s="402" t="s">
        <v>327</v>
      </c>
      <c r="H376" s="403">
        <v>1.4800000000000001E-2</v>
      </c>
      <c r="I376" s="404">
        <v>69.78</v>
      </c>
      <c r="J376" s="404">
        <v>1.03</v>
      </c>
    </row>
    <row r="377" spans="1:10" x14ac:dyDescent="0.25">
      <c r="A377" s="399" t="s">
        <v>958</v>
      </c>
      <c r="B377" s="400" t="s">
        <v>1136</v>
      </c>
      <c r="C377" s="399" t="s">
        <v>343</v>
      </c>
      <c r="D377" s="399" t="s">
        <v>1137</v>
      </c>
      <c r="E377" s="401" t="s">
        <v>1001</v>
      </c>
      <c r="F377" s="401"/>
      <c r="G377" s="402" t="s">
        <v>327</v>
      </c>
      <c r="H377" s="403">
        <v>1</v>
      </c>
      <c r="I377" s="404">
        <v>2.2000000000000002</v>
      </c>
      <c r="J377" s="404">
        <v>2.2000000000000002</v>
      </c>
    </row>
    <row r="378" spans="1:10" ht="25.5" x14ac:dyDescent="0.25">
      <c r="A378" s="399" t="s">
        <v>958</v>
      </c>
      <c r="B378" s="400" t="s">
        <v>1085</v>
      </c>
      <c r="C378" s="399" t="s">
        <v>343</v>
      </c>
      <c r="D378" s="399" t="s">
        <v>1086</v>
      </c>
      <c r="E378" s="401" t="s">
        <v>1001</v>
      </c>
      <c r="F378" s="401"/>
      <c r="G378" s="402" t="s">
        <v>327</v>
      </c>
      <c r="H378" s="403">
        <v>0.03</v>
      </c>
      <c r="I378" s="404">
        <v>28.8</v>
      </c>
      <c r="J378" s="404">
        <v>0.86</v>
      </c>
    </row>
    <row r="379" spans="1:10" x14ac:dyDescent="0.25">
      <c r="A379" s="399" t="s">
        <v>958</v>
      </c>
      <c r="B379" s="400" t="s">
        <v>1132</v>
      </c>
      <c r="C379" s="399" t="s">
        <v>343</v>
      </c>
      <c r="D379" s="399" t="s">
        <v>1133</v>
      </c>
      <c r="E379" s="401" t="s">
        <v>1001</v>
      </c>
      <c r="F379" s="401"/>
      <c r="G379" s="402" t="s">
        <v>327</v>
      </c>
      <c r="H379" s="403">
        <v>2.2499999999999999E-2</v>
      </c>
      <c r="I379" s="404">
        <v>79.06</v>
      </c>
      <c r="J379" s="404">
        <v>1.77</v>
      </c>
    </row>
    <row r="380" spans="1:10" x14ac:dyDescent="0.25">
      <c r="A380" s="399" t="s">
        <v>958</v>
      </c>
      <c r="B380" s="400" t="s">
        <v>1134</v>
      </c>
      <c r="C380" s="399" t="s">
        <v>343</v>
      </c>
      <c r="D380" s="399" t="s">
        <v>1135</v>
      </c>
      <c r="E380" s="401" t="s">
        <v>1001</v>
      </c>
      <c r="F380" s="401"/>
      <c r="G380" s="402" t="s">
        <v>327</v>
      </c>
      <c r="H380" s="403">
        <v>5.7000000000000002E-2</v>
      </c>
      <c r="I380" s="404">
        <v>2.13</v>
      </c>
      <c r="J380" s="404">
        <v>0.12</v>
      </c>
    </row>
    <row r="381" spans="1:10" ht="25.5" x14ac:dyDescent="0.25">
      <c r="A381" s="399" t="s">
        <v>958</v>
      </c>
      <c r="B381" s="400" t="s">
        <v>1138</v>
      </c>
      <c r="C381" s="399" t="s">
        <v>343</v>
      </c>
      <c r="D381" s="399" t="s">
        <v>1139</v>
      </c>
      <c r="E381" s="401" t="s">
        <v>1001</v>
      </c>
      <c r="F381" s="401"/>
      <c r="G381" s="402" t="s">
        <v>327</v>
      </c>
      <c r="H381" s="403">
        <v>1</v>
      </c>
      <c r="I381" s="404">
        <v>43.65</v>
      </c>
      <c r="J381" s="404">
        <v>43.65</v>
      </c>
    </row>
    <row r="382" spans="1:10" x14ac:dyDescent="0.25">
      <c r="A382" s="405"/>
      <c r="B382" s="405"/>
      <c r="C382" s="405"/>
      <c r="D382" s="405"/>
      <c r="E382" s="405" t="s">
        <v>961</v>
      </c>
      <c r="F382" s="406">
        <v>16.489999999999998</v>
      </c>
      <c r="G382" s="405" t="s">
        <v>962</v>
      </c>
      <c r="H382" s="406">
        <v>0</v>
      </c>
      <c r="I382" s="405" t="s">
        <v>963</v>
      </c>
      <c r="J382" s="406">
        <v>16.489999999999998</v>
      </c>
    </row>
    <row r="383" spans="1:10" ht="15.75" thickBot="1" x14ac:dyDescent="0.3">
      <c r="A383" s="108"/>
      <c r="B383" s="108"/>
      <c r="C383" s="108"/>
      <c r="D383" s="108"/>
      <c r="E383" s="108"/>
      <c r="F383" s="108"/>
      <c r="G383" s="108" t="s">
        <v>964</v>
      </c>
      <c r="H383" s="407">
        <v>6</v>
      </c>
      <c r="I383" s="108" t="s">
        <v>965</v>
      </c>
      <c r="J383" s="180">
        <v>429.54</v>
      </c>
    </row>
    <row r="384" spans="1:10" ht="15.75" thickTop="1" x14ac:dyDescent="0.25">
      <c r="A384" s="408"/>
      <c r="B384" s="408"/>
      <c r="C384" s="408"/>
      <c r="D384" s="408"/>
      <c r="E384" s="408"/>
      <c r="F384" s="408"/>
      <c r="G384" s="408"/>
      <c r="H384" s="408"/>
      <c r="I384" s="408"/>
      <c r="J384" s="408"/>
    </row>
    <row r="385" spans="1:10" x14ac:dyDescent="0.25">
      <c r="A385" s="393" t="s">
        <v>489</v>
      </c>
      <c r="B385" s="394" t="s">
        <v>11</v>
      </c>
      <c r="C385" s="393" t="s">
        <v>12</v>
      </c>
      <c r="D385" s="393" t="s">
        <v>13</v>
      </c>
      <c r="E385" s="395" t="s">
        <v>29</v>
      </c>
      <c r="F385" s="395"/>
      <c r="G385" s="396" t="s">
        <v>14</v>
      </c>
      <c r="H385" s="394" t="s">
        <v>15</v>
      </c>
      <c r="I385" s="394" t="s">
        <v>16</v>
      </c>
      <c r="J385" s="394" t="s">
        <v>17</v>
      </c>
    </row>
    <row r="386" spans="1:10" ht="25.5" x14ac:dyDescent="0.25">
      <c r="A386" s="388" t="s">
        <v>956</v>
      </c>
      <c r="B386" s="389" t="s">
        <v>490</v>
      </c>
      <c r="C386" s="388" t="s">
        <v>343</v>
      </c>
      <c r="D386" s="388" t="s">
        <v>491</v>
      </c>
      <c r="E386" s="397" t="s">
        <v>1034</v>
      </c>
      <c r="F386" s="397"/>
      <c r="G386" s="390" t="s">
        <v>327</v>
      </c>
      <c r="H386" s="398">
        <v>1</v>
      </c>
      <c r="I386" s="391">
        <v>12.97</v>
      </c>
      <c r="J386" s="391">
        <v>12.97</v>
      </c>
    </row>
    <row r="387" spans="1:10" ht="25.5" x14ac:dyDescent="0.25">
      <c r="A387" s="409" t="s">
        <v>968</v>
      </c>
      <c r="B387" s="410" t="s">
        <v>1037</v>
      </c>
      <c r="C387" s="409" t="s">
        <v>343</v>
      </c>
      <c r="D387" s="409" t="s">
        <v>1038</v>
      </c>
      <c r="E387" s="411" t="s">
        <v>977</v>
      </c>
      <c r="F387" s="411"/>
      <c r="G387" s="412" t="s">
        <v>345</v>
      </c>
      <c r="H387" s="413">
        <v>8.4500000000000006E-2</v>
      </c>
      <c r="I387" s="414">
        <v>31.79</v>
      </c>
      <c r="J387" s="414">
        <v>2.68</v>
      </c>
    </row>
    <row r="388" spans="1:10" ht="25.5" x14ac:dyDescent="0.25">
      <c r="A388" s="409" t="s">
        <v>968</v>
      </c>
      <c r="B388" s="410" t="s">
        <v>1008</v>
      </c>
      <c r="C388" s="409" t="s">
        <v>343</v>
      </c>
      <c r="D388" s="409" t="s">
        <v>1009</v>
      </c>
      <c r="E388" s="411" t="s">
        <v>977</v>
      </c>
      <c r="F388" s="411"/>
      <c r="G388" s="412" t="s">
        <v>345</v>
      </c>
      <c r="H388" s="413">
        <v>2.6599999999999999E-2</v>
      </c>
      <c r="I388" s="414">
        <v>25.12</v>
      </c>
      <c r="J388" s="414">
        <v>0.66</v>
      </c>
    </row>
    <row r="389" spans="1:10" x14ac:dyDescent="0.25">
      <c r="A389" s="399" t="s">
        <v>958</v>
      </c>
      <c r="B389" s="400" t="s">
        <v>1108</v>
      </c>
      <c r="C389" s="399" t="s">
        <v>343</v>
      </c>
      <c r="D389" s="399" t="s">
        <v>1109</v>
      </c>
      <c r="E389" s="401" t="s">
        <v>1001</v>
      </c>
      <c r="F389" s="401"/>
      <c r="G389" s="402" t="s">
        <v>327</v>
      </c>
      <c r="H389" s="403">
        <v>3.32E-2</v>
      </c>
      <c r="I389" s="404">
        <v>4.5</v>
      </c>
      <c r="J389" s="404">
        <v>0.14000000000000001</v>
      </c>
    </row>
    <row r="390" spans="1:10" ht="25.5" x14ac:dyDescent="0.25">
      <c r="A390" s="399" t="s">
        <v>958</v>
      </c>
      <c r="B390" s="400" t="s">
        <v>1140</v>
      </c>
      <c r="C390" s="399" t="s">
        <v>343</v>
      </c>
      <c r="D390" s="399" t="s">
        <v>1141</v>
      </c>
      <c r="E390" s="401" t="s">
        <v>1001</v>
      </c>
      <c r="F390" s="401"/>
      <c r="G390" s="402" t="s">
        <v>327</v>
      </c>
      <c r="H390" s="403">
        <v>1</v>
      </c>
      <c r="I390" s="404">
        <v>9.49</v>
      </c>
      <c r="J390" s="404">
        <v>9.49</v>
      </c>
    </row>
    <row r="391" spans="1:10" x14ac:dyDescent="0.25">
      <c r="A391" s="405"/>
      <c r="B391" s="405"/>
      <c r="C391" s="405"/>
      <c r="D391" s="405"/>
      <c r="E391" s="405" t="s">
        <v>961</v>
      </c>
      <c r="F391" s="406">
        <v>2.5299999999999998</v>
      </c>
      <c r="G391" s="405" t="s">
        <v>962</v>
      </c>
      <c r="H391" s="406">
        <v>0</v>
      </c>
      <c r="I391" s="405" t="s">
        <v>963</v>
      </c>
      <c r="J391" s="406">
        <v>2.5299999999999998</v>
      </c>
    </row>
    <row r="392" spans="1:10" ht="15.75" thickBot="1" x14ac:dyDescent="0.3">
      <c r="A392" s="108"/>
      <c r="B392" s="108"/>
      <c r="C392" s="108"/>
      <c r="D392" s="108"/>
      <c r="E392" s="108"/>
      <c r="F392" s="108"/>
      <c r="G392" s="108" t="s">
        <v>964</v>
      </c>
      <c r="H392" s="407">
        <v>13</v>
      </c>
      <c r="I392" s="108" t="s">
        <v>965</v>
      </c>
      <c r="J392" s="180">
        <v>168.61</v>
      </c>
    </row>
    <row r="393" spans="1:10" ht="15.75" thickTop="1" x14ac:dyDescent="0.25">
      <c r="A393" s="408"/>
      <c r="B393" s="408"/>
      <c r="C393" s="408"/>
      <c r="D393" s="408"/>
      <c r="E393" s="408"/>
      <c r="F393" s="408"/>
      <c r="G393" s="408"/>
      <c r="H393" s="408"/>
      <c r="I393" s="408"/>
      <c r="J393" s="408"/>
    </row>
    <row r="394" spans="1:10" x14ac:dyDescent="0.25">
      <c r="A394" s="393" t="s">
        <v>492</v>
      </c>
      <c r="B394" s="394" t="s">
        <v>11</v>
      </c>
      <c r="C394" s="393" t="s">
        <v>12</v>
      </c>
      <c r="D394" s="393" t="s">
        <v>13</v>
      </c>
      <c r="E394" s="395" t="s">
        <v>29</v>
      </c>
      <c r="F394" s="395"/>
      <c r="G394" s="396" t="s">
        <v>14</v>
      </c>
      <c r="H394" s="394" t="s">
        <v>15</v>
      </c>
      <c r="I394" s="394" t="s">
        <v>16</v>
      </c>
      <c r="J394" s="394" t="s">
        <v>17</v>
      </c>
    </row>
    <row r="395" spans="1:10" ht="25.5" x14ac:dyDescent="0.25">
      <c r="A395" s="388" t="s">
        <v>956</v>
      </c>
      <c r="B395" s="389" t="s">
        <v>493</v>
      </c>
      <c r="C395" s="388" t="s">
        <v>325</v>
      </c>
      <c r="D395" s="388" t="s">
        <v>494</v>
      </c>
      <c r="E395" s="397" t="s">
        <v>1034</v>
      </c>
      <c r="F395" s="397"/>
      <c r="G395" s="390" t="s">
        <v>327</v>
      </c>
      <c r="H395" s="398">
        <v>1</v>
      </c>
      <c r="I395" s="391">
        <v>22.94</v>
      </c>
      <c r="J395" s="391">
        <v>22.94</v>
      </c>
    </row>
    <row r="396" spans="1:10" ht="25.5" x14ac:dyDescent="0.25">
      <c r="A396" s="409" t="s">
        <v>968</v>
      </c>
      <c r="B396" s="410" t="s">
        <v>1037</v>
      </c>
      <c r="C396" s="409" t="s">
        <v>343</v>
      </c>
      <c r="D396" s="409" t="s">
        <v>1038</v>
      </c>
      <c r="E396" s="411" t="s">
        <v>977</v>
      </c>
      <c r="F396" s="411"/>
      <c r="G396" s="412" t="s">
        <v>345</v>
      </c>
      <c r="H396" s="413">
        <v>0.1356</v>
      </c>
      <c r="I396" s="414">
        <v>31.79</v>
      </c>
      <c r="J396" s="414">
        <v>4.3099999999999996</v>
      </c>
    </row>
    <row r="397" spans="1:10" ht="25.5" x14ac:dyDescent="0.25">
      <c r="A397" s="409" t="s">
        <v>968</v>
      </c>
      <c r="B397" s="410" t="s">
        <v>1008</v>
      </c>
      <c r="C397" s="409" t="s">
        <v>343</v>
      </c>
      <c r="D397" s="409" t="s">
        <v>1009</v>
      </c>
      <c r="E397" s="411" t="s">
        <v>977</v>
      </c>
      <c r="F397" s="411"/>
      <c r="G397" s="412" t="s">
        <v>345</v>
      </c>
      <c r="H397" s="413">
        <v>4.2700000000000002E-2</v>
      </c>
      <c r="I397" s="414">
        <v>25.12</v>
      </c>
      <c r="J397" s="414">
        <v>1.07</v>
      </c>
    </row>
    <row r="398" spans="1:10" x14ac:dyDescent="0.25">
      <c r="A398" s="399" t="s">
        <v>958</v>
      </c>
      <c r="B398" s="400" t="s">
        <v>1108</v>
      </c>
      <c r="C398" s="399" t="s">
        <v>343</v>
      </c>
      <c r="D398" s="399" t="s">
        <v>1109</v>
      </c>
      <c r="E398" s="401" t="s">
        <v>1001</v>
      </c>
      <c r="F398" s="401"/>
      <c r="G398" s="402" t="s">
        <v>327</v>
      </c>
      <c r="H398" s="403">
        <v>4.2000000000000003E-2</v>
      </c>
      <c r="I398" s="404">
        <v>4.5</v>
      </c>
      <c r="J398" s="404">
        <v>0.18</v>
      </c>
    </row>
    <row r="399" spans="1:10" x14ac:dyDescent="0.25">
      <c r="A399" s="399" t="s">
        <v>958</v>
      </c>
      <c r="B399" s="400" t="s">
        <v>1142</v>
      </c>
      <c r="C399" s="399" t="s">
        <v>343</v>
      </c>
      <c r="D399" s="399" t="s">
        <v>1143</v>
      </c>
      <c r="E399" s="401" t="s">
        <v>1001</v>
      </c>
      <c r="F399" s="401"/>
      <c r="G399" s="402" t="s">
        <v>327</v>
      </c>
      <c r="H399" s="403">
        <v>1</v>
      </c>
      <c r="I399" s="404">
        <v>17.38</v>
      </c>
      <c r="J399" s="404">
        <v>17.38</v>
      </c>
    </row>
    <row r="400" spans="1:10" x14ac:dyDescent="0.25">
      <c r="A400" s="405"/>
      <c r="B400" s="405"/>
      <c r="C400" s="405"/>
      <c r="D400" s="405"/>
      <c r="E400" s="405" t="s">
        <v>961</v>
      </c>
      <c r="F400" s="406">
        <v>4.07</v>
      </c>
      <c r="G400" s="405" t="s">
        <v>962</v>
      </c>
      <c r="H400" s="406">
        <v>0</v>
      </c>
      <c r="I400" s="405" t="s">
        <v>963</v>
      </c>
      <c r="J400" s="406">
        <v>4.07</v>
      </c>
    </row>
    <row r="401" spans="1:10" ht="15.75" thickBot="1" x14ac:dyDescent="0.3">
      <c r="A401" s="108"/>
      <c r="B401" s="108"/>
      <c r="C401" s="108"/>
      <c r="D401" s="108"/>
      <c r="E401" s="108"/>
      <c r="F401" s="108"/>
      <c r="G401" s="108" t="s">
        <v>964</v>
      </c>
      <c r="H401" s="407">
        <v>1</v>
      </c>
      <c r="I401" s="108" t="s">
        <v>965</v>
      </c>
      <c r="J401" s="180">
        <v>22.94</v>
      </c>
    </row>
    <row r="402" spans="1:10" ht="15.75" thickTop="1" x14ac:dyDescent="0.25">
      <c r="A402" s="408"/>
      <c r="B402" s="408"/>
      <c r="C402" s="408"/>
      <c r="D402" s="408"/>
      <c r="E402" s="408"/>
      <c r="F402" s="408"/>
      <c r="G402" s="408"/>
      <c r="H402" s="408"/>
      <c r="I402" s="408"/>
      <c r="J402" s="408"/>
    </row>
    <row r="403" spans="1:10" x14ac:dyDescent="0.25">
      <c r="A403" s="393" t="s">
        <v>495</v>
      </c>
      <c r="B403" s="394" t="s">
        <v>11</v>
      </c>
      <c r="C403" s="393" t="s">
        <v>12</v>
      </c>
      <c r="D403" s="393" t="s">
        <v>13</v>
      </c>
      <c r="E403" s="395" t="s">
        <v>29</v>
      </c>
      <c r="F403" s="395"/>
      <c r="G403" s="396" t="s">
        <v>14</v>
      </c>
      <c r="H403" s="394" t="s">
        <v>15</v>
      </c>
      <c r="I403" s="394" t="s">
        <v>16</v>
      </c>
      <c r="J403" s="394" t="s">
        <v>17</v>
      </c>
    </row>
    <row r="404" spans="1:10" ht="25.5" x14ac:dyDescent="0.25">
      <c r="A404" s="388" t="s">
        <v>956</v>
      </c>
      <c r="B404" s="389" t="s">
        <v>496</v>
      </c>
      <c r="C404" s="388" t="s">
        <v>343</v>
      </c>
      <c r="D404" s="388" t="s">
        <v>497</v>
      </c>
      <c r="E404" s="397" t="s">
        <v>1034</v>
      </c>
      <c r="F404" s="397"/>
      <c r="G404" s="390" t="s">
        <v>327</v>
      </c>
      <c r="H404" s="398">
        <v>1</v>
      </c>
      <c r="I404" s="391">
        <v>10.6</v>
      </c>
      <c r="J404" s="391">
        <v>10.6</v>
      </c>
    </row>
    <row r="405" spans="1:10" ht="25.5" x14ac:dyDescent="0.25">
      <c r="A405" s="409" t="s">
        <v>968</v>
      </c>
      <c r="B405" s="410" t="s">
        <v>1037</v>
      </c>
      <c r="C405" s="409" t="s">
        <v>343</v>
      </c>
      <c r="D405" s="409" t="s">
        <v>1038</v>
      </c>
      <c r="E405" s="411" t="s">
        <v>977</v>
      </c>
      <c r="F405" s="411"/>
      <c r="G405" s="412" t="s">
        <v>345</v>
      </c>
      <c r="H405" s="413">
        <v>0.1232</v>
      </c>
      <c r="I405" s="414">
        <v>31.79</v>
      </c>
      <c r="J405" s="414">
        <v>3.91</v>
      </c>
    </row>
    <row r="406" spans="1:10" ht="25.5" x14ac:dyDescent="0.25">
      <c r="A406" s="409" t="s">
        <v>968</v>
      </c>
      <c r="B406" s="410" t="s">
        <v>1008</v>
      </c>
      <c r="C406" s="409" t="s">
        <v>343</v>
      </c>
      <c r="D406" s="409" t="s">
        <v>1009</v>
      </c>
      <c r="E406" s="411" t="s">
        <v>977</v>
      </c>
      <c r="F406" s="411"/>
      <c r="G406" s="412" t="s">
        <v>345</v>
      </c>
      <c r="H406" s="413">
        <v>3.8800000000000001E-2</v>
      </c>
      <c r="I406" s="414">
        <v>25.12</v>
      </c>
      <c r="J406" s="414">
        <v>0.97</v>
      </c>
    </row>
    <row r="407" spans="1:10" x14ac:dyDescent="0.25">
      <c r="A407" s="399" t="s">
        <v>958</v>
      </c>
      <c r="B407" s="400" t="s">
        <v>1108</v>
      </c>
      <c r="C407" s="399" t="s">
        <v>343</v>
      </c>
      <c r="D407" s="399" t="s">
        <v>1109</v>
      </c>
      <c r="E407" s="401" t="s">
        <v>1001</v>
      </c>
      <c r="F407" s="401"/>
      <c r="G407" s="402" t="s">
        <v>327</v>
      </c>
      <c r="H407" s="403">
        <v>3.32E-2</v>
      </c>
      <c r="I407" s="404">
        <v>4.5</v>
      </c>
      <c r="J407" s="404">
        <v>0.14000000000000001</v>
      </c>
    </row>
    <row r="408" spans="1:10" ht="25.5" x14ac:dyDescent="0.25">
      <c r="A408" s="399" t="s">
        <v>958</v>
      </c>
      <c r="B408" s="400" t="s">
        <v>1144</v>
      </c>
      <c r="C408" s="399" t="s">
        <v>343</v>
      </c>
      <c r="D408" s="399" t="s">
        <v>1145</v>
      </c>
      <c r="E408" s="401" t="s">
        <v>1001</v>
      </c>
      <c r="F408" s="401"/>
      <c r="G408" s="402" t="s">
        <v>327</v>
      </c>
      <c r="H408" s="403">
        <v>1</v>
      </c>
      <c r="I408" s="404">
        <v>5.58</v>
      </c>
      <c r="J408" s="404">
        <v>5.58</v>
      </c>
    </row>
    <row r="409" spans="1:10" x14ac:dyDescent="0.25">
      <c r="A409" s="405"/>
      <c r="B409" s="405"/>
      <c r="C409" s="405"/>
      <c r="D409" s="405"/>
      <c r="E409" s="405" t="s">
        <v>961</v>
      </c>
      <c r="F409" s="406">
        <v>3.7</v>
      </c>
      <c r="G409" s="405" t="s">
        <v>962</v>
      </c>
      <c r="H409" s="406">
        <v>0</v>
      </c>
      <c r="I409" s="405" t="s">
        <v>963</v>
      </c>
      <c r="J409" s="406">
        <v>3.7</v>
      </c>
    </row>
    <row r="410" spans="1:10" ht="15.75" thickBot="1" x14ac:dyDescent="0.3">
      <c r="A410" s="108"/>
      <c r="B410" s="108"/>
      <c r="C410" s="108"/>
      <c r="D410" s="108"/>
      <c r="E410" s="108"/>
      <c r="F410" s="108"/>
      <c r="G410" s="108" t="s">
        <v>964</v>
      </c>
      <c r="H410" s="407">
        <v>14</v>
      </c>
      <c r="I410" s="108" t="s">
        <v>965</v>
      </c>
      <c r="J410" s="180">
        <v>148.4</v>
      </c>
    </row>
    <row r="411" spans="1:10" ht="15.75" thickTop="1" x14ac:dyDescent="0.25">
      <c r="A411" s="408"/>
      <c r="B411" s="408"/>
      <c r="C411" s="408"/>
      <c r="D411" s="408"/>
      <c r="E411" s="408"/>
      <c r="F411" s="408"/>
      <c r="G411" s="408"/>
      <c r="H411" s="408"/>
      <c r="I411" s="408"/>
      <c r="J411" s="408"/>
    </row>
    <row r="412" spans="1:10" x14ac:dyDescent="0.25">
      <c r="A412" s="393" t="s">
        <v>498</v>
      </c>
      <c r="B412" s="394" t="s">
        <v>11</v>
      </c>
      <c r="C412" s="393" t="s">
        <v>12</v>
      </c>
      <c r="D412" s="393" t="s">
        <v>13</v>
      </c>
      <c r="E412" s="395" t="s">
        <v>29</v>
      </c>
      <c r="F412" s="395"/>
      <c r="G412" s="396" t="s">
        <v>14</v>
      </c>
      <c r="H412" s="394" t="s">
        <v>15</v>
      </c>
      <c r="I412" s="394" t="s">
        <v>16</v>
      </c>
      <c r="J412" s="394" t="s">
        <v>17</v>
      </c>
    </row>
    <row r="413" spans="1:10" ht="25.5" x14ac:dyDescent="0.25">
      <c r="A413" s="388" t="s">
        <v>956</v>
      </c>
      <c r="B413" s="389" t="s">
        <v>499</v>
      </c>
      <c r="C413" s="388" t="s">
        <v>343</v>
      </c>
      <c r="D413" s="388" t="s">
        <v>500</v>
      </c>
      <c r="E413" s="397" t="s">
        <v>1034</v>
      </c>
      <c r="F413" s="397"/>
      <c r="G413" s="390" t="s">
        <v>327</v>
      </c>
      <c r="H413" s="398">
        <v>1</v>
      </c>
      <c r="I413" s="391">
        <v>92.83</v>
      </c>
      <c r="J413" s="391">
        <v>92.83</v>
      </c>
    </row>
    <row r="414" spans="1:10" ht="25.5" x14ac:dyDescent="0.25">
      <c r="A414" s="409" t="s">
        <v>968</v>
      </c>
      <c r="B414" s="410" t="s">
        <v>1037</v>
      </c>
      <c r="C414" s="409" t="s">
        <v>343</v>
      </c>
      <c r="D414" s="409" t="s">
        <v>1038</v>
      </c>
      <c r="E414" s="411" t="s">
        <v>977</v>
      </c>
      <c r="F414" s="411"/>
      <c r="G414" s="412" t="s">
        <v>345</v>
      </c>
      <c r="H414" s="413">
        <v>0.17399999999999999</v>
      </c>
      <c r="I414" s="414">
        <v>31.79</v>
      </c>
      <c r="J414" s="414">
        <v>5.53</v>
      </c>
    </row>
    <row r="415" spans="1:10" ht="25.5" x14ac:dyDescent="0.25">
      <c r="A415" s="409" t="s">
        <v>968</v>
      </c>
      <c r="B415" s="410" t="s">
        <v>1008</v>
      </c>
      <c r="C415" s="409" t="s">
        <v>343</v>
      </c>
      <c r="D415" s="409" t="s">
        <v>1009</v>
      </c>
      <c r="E415" s="411" t="s">
        <v>977</v>
      </c>
      <c r="F415" s="411"/>
      <c r="G415" s="412" t="s">
        <v>345</v>
      </c>
      <c r="H415" s="413">
        <v>5.4800000000000001E-2</v>
      </c>
      <c r="I415" s="414">
        <v>25.12</v>
      </c>
      <c r="J415" s="414">
        <v>1.37</v>
      </c>
    </row>
    <row r="416" spans="1:10" x14ac:dyDescent="0.25">
      <c r="A416" s="399" t="s">
        <v>958</v>
      </c>
      <c r="B416" s="400" t="s">
        <v>1108</v>
      </c>
      <c r="C416" s="399" t="s">
        <v>343</v>
      </c>
      <c r="D416" s="399" t="s">
        <v>1109</v>
      </c>
      <c r="E416" s="401" t="s">
        <v>1001</v>
      </c>
      <c r="F416" s="401"/>
      <c r="G416" s="402" t="s">
        <v>327</v>
      </c>
      <c r="H416" s="403">
        <v>4.8000000000000001E-2</v>
      </c>
      <c r="I416" s="404">
        <v>4.5</v>
      </c>
      <c r="J416" s="404">
        <v>0.21</v>
      </c>
    </row>
    <row r="417" spans="1:10" ht="25.5" x14ac:dyDescent="0.25">
      <c r="A417" s="399" t="s">
        <v>958</v>
      </c>
      <c r="B417" s="400" t="s">
        <v>1146</v>
      </c>
      <c r="C417" s="399" t="s">
        <v>343</v>
      </c>
      <c r="D417" s="399" t="s">
        <v>1147</v>
      </c>
      <c r="E417" s="401" t="s">
        <v>1001</v>
      </c>
      <c r="F417" s="401"/>
      <c r="G417" s="402" t="s">
        <v>327</v>
      </c>
      <c r="H417" s="403">
        <v>1</v>
      </c>
      <c r="I417" s="404">
        <v>85.72</v>
      </c>
      <c r="J417" s="404">
        <v>85.72</v>
      </c>
    </row>
    <row r="418" spans="1:10" x14ac:dyDescent="0.25">
      <c r="A418" s="405"/>
      <c r="B418" s="405"/>
      <c r="C418" s="405"/>
      <c r="D418" s="405"/>
      <c r="E418" s="405" t="s">
        <v>961</v>
      </c>
      <c r="F418" s="406">
        <v>5.23</v>
      </c>
      <c r="G418" s="405" t="s">
        <v>962</v>
      </c>
      <c r="H418" s="406">
        <v>0</v>
      </c>
      <c r="I418" s="405" t="s">
        <v>963</v>
      </c>
      <c r="J418" s="406">
        <v>5.23</v>
      </c>
    </row>
    <row r="419" spans="1:10" ht="15.75" thickBot="1" x14ac:dyDescent="0.3">
      <c r="A419" s="108"/>
      <c r="B419" s="108"/>
      <c r="C419" s="108"/>
      <c r="D419" s="108"/>
      <c r="E419" s="108"/>
      <c r="F419" s="108"/>
      <c r="G419" s="108" t="s">
        <v>964</v>
      </c>
      <c r="H419" s="407">
        <v>1</v>
      </c>
      <c r="I419" s="108" t="s">
        <v>965</v>
      </c>
      <c r="J419" s="180">
        <v>92.83</v>
      </c>
    </row>
    <row r="420" spans="1:10" ht="15.75" thickTop="1" x14ac:dyDescent="0.25">
      <c r="A420" s="408"/>
      <c r="B420" s="408"/>
      <c r="C420" s="408"/>
      <c r="D420" s="408"/>
      <c r="E420" s="408"/>
      <c r="F420" s="408"/>
      <c r="G420" s="408"/>
      <c r="H420" s="408"/>
      <c r="I420" s="408"/>
      <c r="J420" s="408"/>
    </row>
    <row r="421" spans="1:10" x14ac:dyDescent="0.25">
      <c r="A421" s="393" t="s">
        <v>501</v>
      </c>
      <c r="B421" s="394" t="s">
        <v>11</v>
      </c>
      <c r="C421" s="393" t="s">
        <v>12</v>
      </c>
      <c r="D421" s="393" t="s">
        <v>13</v>
      </c>
      <c r="E421" s="395" t="s">
        <v>29</v>
      </c>
      <c r="F421" s="395"/>
      <c r="G421" s="396" t="s">
        <v>14</v>
      </c>
      <c r="H421" s="394" t="s">
        <v>15</v>
      </c>
      <c r="I421" s="394" t="s">
        <v>16</v>
      </c>
      <c r="J421" s="394" t="s">
        <v>17</v>
      </c>
    </row>
    <row r="422" spans="1:10" ht="38.25" x14ac:dyDescent="0.25">
      <c r="A422" s="388" t="s">
        <v>956</v>
      </c>
      <c r="B422" s="389" t="s">
        <v>502</v>
      </c>
      <c r="C422" s="388" t="s">
        <v>343</v>
      </c>
      <c r="D422" s="388" t="s">
        <v>503</v>
      </c>
      <c r="E422" s="397" t="s">
        <v>1034</v>
      </c>
      <c r="F422" s="397"/>
      <c r="G422" s="390" t="s">
        <v>327</v>
      </c>
      <c r="H422" s="398">
        <v>1</v>
      </c>
      <c r="I422" s="391">
        <v>11.75</v>
      </c>
      <c r="J422" s="391">
        <v>11.75</v>
      </c>
    </row>
    <row r="423" spans="1:10" ht="25.5" x14ac:dyDescent="0.25">
      <c r="A423" s="409" t="s">
        <v>968</v>
      </c>
      <c r="B423" s="410" t="s">
        <v>1035</v>
      </c>
      <c r="C423" s="409" t="s">
        <v>343</v>
      </c>
      <c r="D423" s="409" t="s">
        <v>1036</v>
      </c>
      <c r="E423" s="411" t="s">
        <v>977</v>
      </c>
      <c r="F423" s="411"/>
      <c r="G423" s="412" t="s">
        <v>345</v>
      </c>
      <c r="H423" s="413">
        <v>3.61E-2</v>
      </c>
      <c r="I423" s="414">
        <v>26.01</v>
      </c>
      <c r="J423" s="414">
        <v>0.93</v>
      </c>
    </row>
    <row r="424" spans="1:10" ht="25.5" x14ac:dyDescent="0.25">
      <c r="A424" s="409" t="s">
        <v>968</v>
      </c>
      <c r="B424" s="410" t="s">
        <v>1037</v>
      </c>
      <c r="C424" s="409" t="s">
        <v>343</v>
      </c>
      <c r="D424" s="409" t="s">
        <v>1038</v>
      </c>
      <c r="E424" s="411" t="s">
        <v>977</v>
      </c>
      <c r="F424" s="411"/>
      <c r="G424" s="412" t="s">
        <v>345</v>
      </c>
      <c r="H424" s="413">
        <v>3.61E-2</v>
      </c>
      <c r="I424" s="414">
        <v>31.79</v>
      </c>
      <c r="J424" s="414">
        <v>1.1399999999999999</v>
      </c>
    </row>
    <row r="425" spans="1:10" x14ac:dyDescent="0.25">
      <c r="A425" s="399" t="s">
        <v>958</v>
      </c>
      <c r="B425" s="400" t="s">
        <v>1128</v>
      </c>
      <c r="C425" s="399" t="s">
        <v>343</v>
      </c>
      <c r="D425" s="399" t="s">
        <v>1129</v>
      </c>
      <c r="E425" s="401" t="s">
        <v>1001</v>
      </c>
      <c r="F425" s="401"/>
      <c r="G425" s="402" t="s">
        <v>327</v>
      </c>
      <c r="H425" s="403">
        <v>4.8999999999999998E-3</v>
      </c>
      <c r="I425" s="404">
        <v>69.78</v>
      </c>
      <c r="J425" s="404">
        <v>0.34</v>
      </c>
    </row>
    <row r="426" spans="1:10" ht="25.5" x14ac:dyDescent="0.25">
      <c r="A426" s="399" t="s">
        <v>958</v>
      </c>
      <c r="B426" s="400" t="s">
        <v>1085</v>
      </c>
      <c r="C426" s="399" t="s">
        <v>343</v>
      </c>
      <c r="D426" s="399" t="s">
        <v>1086</v>
      </c>
      <c r="E426" s="401" t="s">
        <v>1001</v>
      </c>
      <c r="F426" s="401"/>
      <c r="G426" s="402" t="s">
        <v>327</v>
      </c>
      <c r="H426" s="403">
        <v>2.5000000000000001E-2</v>
      </c>
      <c r="I426" s="404">
        <v>28.8</v>
      </c>
      <c r="J426" s="404">
        <v>0.72</v>
      </c>
    </row>
    <row r="427" spans="1:10" x14ac:dyDescent="0.25">
      <c r="A427" s="399" t="s">
        <v>958</v>
      </c>
      <c r="B427" s="400" t="s">
        <v>1132</v>
      </c>
      <c r="C427" s="399" t="s">
        <v>343</v>
      </c>
      <c r="D427" s="399" t="s">
        <v>1133</v>
      </c>
      <c r="E427" s="401" t="s">
        <v>1001</v>
      </c>
      <c r="F427" s="401"/>
      <c r="G427" s="402" t="s">
        <v>327</v>
      </c>
      <c r="H427" s="403">
        <v>7.4999999999999997E-3</v>
      </c>
      <c r="I427" s="404">
        <v>79.06</v>
      </c>
      <c r="J427" s="404">
        <v>0.59</v>
      </c>
    </row>
    <row r="428" spans="1:10" ht="25.5" x14ac:dyDescent="0.25">
      <c r="A428" s="399" t="s">
        <v>958</v>
      </c>
      <c r="B428" s="400" t="s">
        <v>1148</v>
      </c>
      <c r="C428" s="399" t="s">
        <v>343</v>
      </c>
      <c r="D428" s="399" t="s">
        <v>1149</v>
      </c>
      <c r="E428" s="401" t="s">
        <v>1001</v>
      </c>
      <c r="F428" s="401"/>
      <c r="G428" s="402" t="s">
        <v>327</v>
      </c>
      <c r="H428" s="403">
        <v>1</v>
      </c>
      <c r="I428" s="404">
        <v>1.96</v>
      </c>
      <c r="J428" s="404">
        <v>1.96</v>
      </c>
    </row>
    <row r="429" spans="1:10" x14ac:dyDescent="0.25">
      <c r="A429" s="399" t="s">
        <v>958</v>
      </c>
      <c r="B429" s="400" t="s">
        <v>1134</v>
      </c>
      <c r="C429" s="399" t="s">
        <v>343</v>
      </c>
      <c r="D429" s="399" t="s">
        <v>1135</v>
      </c>
      <c r="E429" s="401" t="s">
        <v>1001</v>
      </c>
      <c r="F429" s="401"/>
      <c r="G429" s="402" t="s">
        <v>327</v>
      </c>
      <c r="H429" s="403">
        <v>1.2999999999999999E-2</v>
      </c>
      <c r="I429" s="404">
        <v>2.13</v>
      </c>
      <c r="J429" s="404">
        <v>0.02</v>
      </c>
    </row>
    <row r="430" spans="1:10" ht="25.5" x14ac:dyDescent="0.25">
      <c r="A430" s="399" t="s">
        <v>958</v>
      </c>
      <c r="B430" s="400" t="s">
        <v>1150</v>
      </c>
      <c r="C430" s="399" t="s">
        <v>343</v>
      </c>
      <c r="D430" s="399" t="s">
        <v>1151</v>
      </c>
      <c r="E430" s="401" t="s">
        <v>1001</v>
      </c>
      <c r="F430" s="401"/>
      <c r="G430" s="402" t="s">
        <v>327</v>
      </c>
      <c r="H430" s="403">
        <v>1</v>
      </c>
      <c r="I430" s="404">
        <v>6.05</v>
      </c>
      <c r="J430" s="404">
        <v>6.05</v>
      </c>
    </row>
    <row r="431" spans="1:10" x14ac:dyDescent="0.25">
      <c r="A431" s="405"/>
      <c r="B431" s="405"/>
      <c r="C431" s="405"/>
      <c r="D431" s="405"/>
      <c r="E431" s="405" t="s">
        <v>961</v>
      </c>
      <c r="F431" s="406">
        <v>1.55</v>
      </c>
      <c r="G431" s="405" t="s">
        <v>962</v>
      </c>
      <c r="H431" s="406">
        <v>0</v>
      </c>
      <c r="I431" s="405" t="s">
        <v>963</v>
      </c>
      <c r="J431" s="406">
        <v>1.55</v>
      </c>
    </row>
    <row r="432" spans="1:10" ht="15.75" thickBot="1" x14ac:dyDescent="0.3">
      <c r="A432" s="108"/>
      <c r="B432" s="108"/>
      <c r="C432" s="108"/>
      <c r="D432" s="108"/>
      <c r="E432" s="108"/>
      <c r="F432" s="108"/>
      <c r="G432" s="108" t="s">
        <v>964</v>
      </c>
      <c r="H432" s="407">
        <v>6</v>
      </c>
      <c r="I432" s="108" t="s">
        <v>965</v>
      </c>
      <c r="J432" s="180">
        <v>70.5</v>
      </c>
    </row>
    <row r="433" spans="1:10" ht="15.75" thickTop="1" x14ac:dyDescent="0.25">
      <c r="A433" s="408"/>
      <c r="B433" s="408"/>
      <c r="C433" s="408"/>
      <c r="D433" s="408"/>
      <c r="E433" s="408"/>
      <c r="F433" s="408"/>
      <c r="G433" s="408"/>
      <c r="H433" s="408"/>
      <c r="I433" s="408"/>
      <c r="J433" s="408"/>
    </row>
    <row r="434" spans="1:10" x14ac:dyDescent="0.25">
      <c r="A434" s="393" t="s">
        <v>504</v>
      </c>
      <c r="B434" s="394" t="s">
        <v>11</v>
      </c>
      <c r="C434" s="393" t="s">
        <v>12</v>
      </c>
      <c r="D434" s="393" t="s">
        <v>13</v>
      </c>
      <c r="E434" s="395" t="s">
        <v>29</v>
      </c>
      <c r="F434" s="395"/>
      <c r="G434" s="396" t="s">
        <v>14</v>
      </c>
      <c r="H434" s="394" t="s">
        <v>15</v>
      </c>
      <c r="I434" s="394" t="s">
        <v>16</v>
      </c>
      <c r="J434" s="394" t="s">
        <v>17</v>
      </c>
    </row>
    <row r="435" spans="1:10" ht="38.25" x14ac:dyDescent="0.25">
      <c r="A435" s="388" t="s">
        <v>956</v>
      </c>
      <c r="B435" s="389" t="s">
        <v>505</v>
      </c>
      <c r="C435" s="388" t="s">
        <v>343</v>
      </c>
      <c r="D435" s="388" t="s">
        <v>506</v>
      </c>
      <c r="E435" s="397" t="s">
        <v>1034</v>
      </c>
      <c r="F435" s="397"/>
      <c r="G435" s="390" t="s">
        <v>327</v>
      </c>
      <c r="H435" s="398">
        <v>1</v>
      </c>
      <c r="I435" s="391">
        <v>47.75</v>
      </c>
      <c r="J435" s="391">
        <v>47.75</v>
      </c>
    </row>
    <row r="436" spans="1:10" ht="25.5" x14ac:dyDescent="0.25">
      <c r="A436" s="409" t="s">
        <v>968</v>
      </c>
      <c r="B436" s="410" t="s">
        <v>1035</v>
      </c>
      <c r="C436" s="409" t="s">
        <v>343</v>
      </c>
      <c r="D436" s="409" t="s">
        <v>1036</v>
      </c>
      <c r="E436" s="411" t="s">
        <v>977</v>
      </c>
      <c r="F436" s="411"/>
      <c r="G436" s="412" t="s">
        <v>345</v>
      </c>
      <c r="H436" s="413">
        <v>0.2172</v>
      </c>
      <c r="I436" s="414">
        <v>26.01</v>
      </c>
      <c r="J436" s="414">
        <v>5.64</v>
      </c>
    </row>
    <row r="437" spans="1:10" ht="25.5" x14ac:dyDescent="0.25">
      <c r="A437" s="409" t="s">
        <v>968</v>
      </c>
      <c r="B437" s="410" t="s">
        <v>1037</v>
      </c>
      <c r="C437" s="409" t="s">
        <v>343</v>
      </c>
      <c r="D437" s="409" t="s">
        <v>1038</v>
      </c>
      <c r="E437" s="411" t="s">
        <v>977</v>
      </c>
      <c r="F437" s="411"/>
      <c r="G437" s="412" t="s">
        <v>345</v>
      </c>
      <c r="H437" s="413">
        <v>0.2172</v>
      </c>
      <c r="I437" s="414">
        <v>31.79</v>
      </c>
      <c r="J437" s="414">
        <v>6.9</v>
      </c>
    </row>
    <row r="438" spans="1:10" x14ac:dyDescent="0.25">
      <c r="A438" s="399" t="s">
        <v>958</v>
      </c>
      <c r="B438" s="400" t="s">
        <v>1152</v>
      </c>
      <c r="C438" s="399" t="s">
        <v>343</v>
      </c>
      <c r="D438" s="399" t="s">
        <v>1153</v>
      </c>
      <c r="E438" s="401" t="s">
        <v>1001</v>
      </c>
      <c r="F438" s="401"/>
      <c r="G438" s="402" t="s">
        <v>327</v>
      </c>
      <c r="H438" s="403">
        <v>2</v>
      </c>
      <c r="I438" s="404">
        <v>2.65</v>
      </c>
      <c r="J438" s="404">
        <v>5.3</v>
      </c>
    </row>
    <row r="439" spans="1:10" x14ac:dyDescent="0.25">
      <c r="A439" s="399" t="s">
        <v>958</v>
      </c>
      <c r="B439" s="400" t="s">
        <v>1154</v>
      </c>
      <c r="C439" s="399" t="s">
        <v>343</v>
      </c>
      <c r="D439" s="399" t="s">
        <v>1155</v>
      </c>
      <c r="E439" s="401" t="s">
        <v>1001</v>
      </c>
      <c r="F439" s="401"/>
      <c r="G439" s="402" t="s">
        <v>327</v>
      </c>
      <c r="H439" s="403">
        <v>1</v>
      </c>
      <c r="I439" s="404">
        <v>26.6</v>
      </c>
      <c r="J439" s="404">
        <v>26.6</v>
      </c>
    </row>
    <row r="440" spans="1:10" ht="25.5" x14ac:dyDescent="0.25">
      <c r="A440" s="399" t="s">
        <v>958</v>
      </c>
      <c r="B440" s="400" t="s">
        <v>1085</v>
      </c>
      <c r="C440" s="399" t="s">
        <v>343</v>
      </c>
      <c r="D440" s="399" t="s">
        <v>1086</v>
      </c>
      <c r="E440" s="401" t="s">
        <v>1001</v>
      </c>
      <c r="F440" s="401"/>
      <c r="G440" s="402" t="s">
        <v>327</v>
      </c>
      <c r="H440" s="403">
        <v>0.115</v>
      </c>
      <c r="I440" s="404">
        <v>28.8</v>
      </c>
      <c r="J440" s="404">
        <v>3.31</v>
      </c>
    </row>
    <row r="441" spans="1:10" x14ac:dyDescent="0.25">
      <c r="A441" s="405"/>
      <c r="B441" s="405"/>
      <c r="C441" s="405"/>
      <c r="D441" s="405"/>
      <c r="E441" s="405" t="s">
        <v>961</v>
      </c>
      <c r="F441" s="406">
        <v>9.42</v>
      </c>
      <c r="G441" s="405" t="s">
        <v>962</v>
      </c>
      <c r="H441" s="406">
        <v>0</v>
      </c>
      <c r="I441" s="405" t="s">
        <v>963</v>
      </c>
      <c r="J441" s="406">
        <v>9.42</v>
      </c>
    </row>
    <row r="442" spans="1:10" ht="15.75" thickBot="1" x14ac:dyDescent="0.3">
      <c r="A442" s="108"/>
      <c r="B442" s="108"/>
      <c r="C442" s="108"/>
      <c r="D442" s="108"/>
      <c r="E442" s="108"/>
      <c r="F442" s="108"/>
      <c r="G442" s="108" t="s">
        <v>964</v>
      </c>
      <c r="H442" s="407">
        <v>13</v>
      </c>
      <c r="I442" s="108" t="s">
        <v>965</v>
      </c>
      <c r="J442" s="180">
        <v>620.75</v>
      </c>
    </row>
    <row r="443" spans="1:10" ht="15.75" thickTop="1" x14ac:dyDescent="0.25">
      <c r="A443" s="408"/>
      <c r="B443" s="408"/>
      <c r="C443" s="408"/>
      <c r="D443" s="408"/>
      <c r="E443" s="408"/>
      <c r="F443" s="408"/>
      <c r="G443" s="408"/>
      <c r="H443" s="408"/>
      <c r="I443" s="408"/>
      <c r="J443" s="408"/>
    </row>
    <row r="444" spans="1:10" x14ac:dyDescent="0.25">
      <c r="A444" s="393" t="s">
        <v>507</v>
      </c>
      <c r="B444" s="394" t="s">
        <v>11</v>
      </c>
      <c r="C444" s="393" t="s">
        <v>12</v>
      </c>
      <c r="D444" s="393" t="s">
        <v>13</v>
      </c>
      <c r="E444" s="395" t="s">
        <v>29</v>
      </c>
      <c r="F444" s="395"/>
      <c r="G444" s="396" t="s">
        <v>14</v>
      </c>
      <c r="H444" s="394" t="s">
        <v>15</v>
      </c>
      <c r="I444" s="394" t="s">
        <v>16</v>
      </c>
      <c r="J444" s="394" t="s">
        <v>17</v>
      </c>
    </row>
    <row r="445" spans="1:10" ht="38.25" x14ac:dyDescent="0.25">
      <c r="A445" s="388" t="s">
        <v>956</v>
      </c>
      <c r="B445" s="389" t="s">
        <v>508</v>
      </c>
      <c r="C445" s="388" t="s">
        <v>343</v>
      </c>
      <c r="D445" s="388" t="s">
        <v>509</v>
      </c>
      <c r="E445" s="397" t="s">
        <v>1034</v>
      </c>
      <c r="F445" s="397"/>
      <c r="G445" s="390" t="s">
        <v>327</v>
      </c>
      <c r="H445" s="398">
        <v>1</v>
      </c>
      <c r="I445" s="391">
        <v>14.94</v>
      </c>
      <c r="J445" s="391">
        <v>14.94</v>
      </c>
    </row>
    <row r="446" spans="1:10" ht="25.5" x14ac:dyDescent="0.25">
      <c r="A446" s="409" t="s">
        <v>968</v>
      </c>
      <c r="B446" s="410" t="s">
        <v>1035</v>
      </c>
      <c r="C446" s="409" t="s">
        <v>343</v>
      </c>
      <c r="D446" s="409" t="s">
        <v>1036</v>
      </c>
      <c r="E446" s="411" t="s">
        <v>977</v>
      </c>
      <c r="F446" s="411"/>
      <c r="G446" s="412" t="s">
        <v>345</v>
      </c>
      <c r="H446" s="413">
        <v>0.127</v>
      </c>
      <c r="I446" s="414">
        <v>26.01</v>
      </c>
      <c r="J446" s="414">
        <v>3.3</v>
      </c>
    </row>
    <row r="447" spans="1:10" ht="25.5" x14ac:dyDescent="0.25">
      <c r="A447" s="409" t="s">
        <v>968</v>
      </c>
      <c r="B447" s="410" t="s">
        <v>1037</v>
      </c>
      <c r="C447" s="409" t="s">
        <v>343</v>
      </c>
      <c r="D447" s="409" t="s">
        <v>1038</v>
      </c>
      <c r="E447" s="411" t="s">
        <v>977</v>
      </c>
      <c r="F447" s="411"/>
      <c r="G447" s="412" t="s">
        <v>345</v>
      </c>
      <c r="H447" s="413">
        <v>0.127</v>
      </c>
      <c r="I447" s="414">
        <v>31.79</v>
      </c>
      <c r="J447" s="414">
        <v>4.03</v>
      </c>
    </row>
    <row r="448" spans="1:10" x14ac:dyDescent="0.25">
      <c r="A448" s="399" t="s">
        <v>958</v>
      </c>
      <c r="B448" s="400" t="s">
        <v>1128</v>
      </c>
      <c r="C448" s="399" t="s">
        <v>343</v>
      </c>
      <c r="D448" s="399" t="s">
        <v>1129</v>
      </c>
      <c r="E448" s="401" t="s">
        <v>1001</v>
      </c>
      <c r="F448" s="401"/>
      <c r="G448" s="402" t="s">
        <v>327</v>
      </c>
      <c r="H448" s="403">
        <v>9.9000000000000008E-3</v>
      </c>
      <c r="I448" s="404">
        <v>69.78</v>
      </c>
      <c r="J448" s="404">
        <v>0.69</v>
      </c>
    </row>
    <row r="449" spans="1:10" x14ac:dyDescent="0.25">
      <c r="A449" s="399" t="s">
        <v>958</v>
      </c>
      <c r="B449" s="400" t="s">
        <v>1156</v>
      </c>
      <c r="C449" s="399" t="s">
        <v>343</v>
      </c>
      <c r="D449" s="399" t="s">
        <v>1157</v>
      </c>
      <c r="E449" s="401" t="s">
        <v>1001</v>
      </c>
      <c r="F449" s="401"/>
      <c r="G449" s="402" t="s">
        <v>327</v>
      </c>
      <c r="H449" s="403">
        <v>1</v>
      </c>
      <c r="I449" s="404">
        <v>5.73</v>
      </c>
      <c r="J449" s="404">
        <v>5.73</v>
      </c>
    </row>
    <row r="450" spans="1:10" x14ac:dyDescent="0.25">
      <c r="A450" s="399" t="s">
        <v>958</v>
      </c>
      <c r="B450" s="400" t="s">
        <v>1132</v>
      </c>
      <c r="C450" s="399" t="s">
        <v>343</v>
      </c>
      <c r="D450" s="399" t="s">
        <v>1133</v>
      </c>
      <c r="E450" s="401" t="s">
        <v>1001</v>
      </c>
      <c r="F450" s="401"/>
      <c r="G450" s="402" t="s">
        <v>327</v>
      </c>
      <c r="H450" s="403">
        <v>1.4999999999999999E-2</v>
      </c>
      <c r="I450" s="404">
        <v>79.06</v>
      </c>
      <c r="J450" s="404">
        <v>1.18</v>
      </c>
    </row>
    <row r="451" spans="1:10" x14ac:dyDescent="0.25">
      <c r="A451" s="399" t="s">
        <v>958</v>
      </c>
      <c r="B451" s="400" t="s">
        <v>1134</v>
      </c>
      <c r="C451" s="399" t="s">
        <v>343</v>
      </c>
      <c r="D451" s="399" t="s">
        <v>1135</v>
      </c>
      <c r="E451" s="401" t="s">
        <v>1001</v>
      </c>
      <c r="F451" s="401"/>
      <c r="G451" s="402" t="s">
        <v>327</v>
      </c>
      <c r="H451" s="403">
        <v>7.1000000000000004E-3</v>
      </c>
      <c r="I451" s="404">
        <v>2.13</v>
      </c>
      <c r="J451" s="404">
        <v>0.01</v>
      </c>
    </row>
    <row r="452" spans="1:10" x14ac:dyDescent="0.25">
      <c r="A452" s="405"/>
      <c r="B452" s="405"/>
      <c r="C452" s="405"/>
      <c r="D452" s="405"/>
      <c r="E452" s="405" t="s">
        <v>961</v>
      </c>
      <c r="F452" s="406">
        <v>5.51</v>
      </c>
      <c r="G452" s="405" t="s">
        <v>962</v>
      </c>
      <c r="H452" s="406">
        <v>0</v>
      </c>
      <c r="I452" s="405" t="s">
        <v>963</v>
      </c>
      <c r="J452" s="406">
        <v>5.51</v>
      </c>
    </row>
    <row r="453" spans="1:10" ht="15.75" thickBot="1" x14ac:dyDescent="0.3">
      <c r="A453" s="108"/>
      <c r="B453" s="108"/>
      <c r="C453" s="108"/>
      <c r="D453" s="108"/>
      <c r="E453" s="108"/>
      <c r="F453" s="108"/>
      <c r="G453" s="108" t="s">
        <v>964</v>
      </c>
      <c r="H453" s="407">
        <v>62</v>
      </c>
      <c r="I453" s="108" t="s">
        <v>965</v>
      </c>
      <c r="J453" s="180">
        <v>926.28</v>
      </c>
    </row>
    <row r="454" spans="1:10" ht="15.75" thickTop="1" x14ac:dyDescent="0.25">
      <c r="A454" s="408"/>
      <c r="B454" s="408"/>
      <c r="C454" s="408"/>
      <c r="D454" s="408"/>
      <c r="E454" s="408"/>
      <c r="F454" s="408"/>
      <c r="G454" s="408"/>
      <c r="H454" s="408"/>
      <c r="I454" s="408"/>
      <c r="J454" s="408"/>
    </row>
    <row r="455" spans="1:10" x14ac:dyDescent="0.25">
      <c r="A455" s="393" t="s">
        <v>510</v>
      </c>
      <c r="B455" s="394" t="s">
        <v>11</v>
      </c>
      <c r="C455" s="393" t="s">
        <v>12</v>
      </c>
      <c r="D455" s="393" t="s">
        <v>13</v>
      </c>
      <c r="E455" s="395" t="s">
        <v>29</v>
      </c>
      <c r="F455" s="395"/>
      <c r="G455" s="396" t="s">
        <v>14</v>
      </c>
      <c r="H455" s="394" t="s">
        <v>15</v>
      </c>
      <c r="I455" s="394" t="s">
        <v>16</v>
      </c>
      <c r="J455" s="394" t="s">
        <v>17</v>
      </c>
    </row>
    <row r="456" spans="1:10" ht="38.25" x14ac:dyDescent="0.25">
      <c r="A456" s="388" t="s">
        <v>956</v>
      </c>
      <c r="B456" s="389" t="s">
        <v>511</v>
      </c>
      <c r="C456" s="388" t="s">
        <v>343</v>
      </c>
      <c r="D456" s="388" t="s">
        <v>512</v>
      </c>
      <c r="E456" s="397" t="s">
        <v>1034</v>
      </c>
      <c r="F456" s="397"/>
      <c r="G456" s="390" t="s">
        <v>327</v>
      </c>
      <c r="H456" s="398">
        <v>1</v>
      </c>
      <c r="I456" s="391">
        <v>31.58</v>
      </c>
      <c r="J456" s="391">
        <v>31.58</v>
      </c>
    </row>
    <row r="457" spans="1:10" ht="25.5" x14ac:dyDescent="0.25">
      <c r="A457" s="409" t="s">
        <v>968</v>
      </c>
      <c r="B457" s="410" t="s">
        <v>1035</v>
      </c>
      <c r="C457" s="409" t="s">
        <v>343</v>
      </c>
      <c r="D457" s="409" t="s">
        <v>1036</v>
      </c>
      <c r="E457" s="411" t="s">
        <v>977</v>
      </c>
      <c r="F457" s="411"/>
      <c r="G457" s="412" t="s">
        <v>345</v>
      </c>
      <c r="H457" s="413">
        <v>0.2172</v>
      </c>
      <c r="I457" s="414">
        <v>26.01</v>
      </c>
      <c r="J457" s="414">
        <v>5.64</v>
      </c>
    </row>
    <row r="458" spans="1:10" ht="25.5" x14ac:dyDescent="0.25">
      <c r="A458" s="409" t="s">
        <v>968</v>
      </c>
      <c r="B458" s="410" t="s">
        <v>1037</v>
      </c>
      <c r="C458" s="409" t="s">
        <v>343</v>
      </c>
      <c r="D458" s="409" t="s">
        <v>1038</v>
      </c>
      <c r="E458" s="411" t="s">
        <v>977</v>
      </c>
      <c r="F458" s="411"/>
      <c r="G458" s="412" t="s">
        <v>345</v>
      </c>
      <c r="H458" s="413">
        <v>0.2172</v>
      </c>
      <c r="I458" s="414">
        <v>31.79</v>
      </c>
      <c r="J458" s="414">
        <v>6.9</v>
      </c>
    </row>
    <row r="459" spans="1:10" x14ac:dyDescent="0.25">
      <c r="A459" s="399" t="s">
        <v>958</v>
      </c>
      <c r="B459" s="400" t="s">
        <v>1152</v>
      </c>
      <c r="C459" s="399" t="s">
        <v>343</v>
      </c>
      <c r="D459" s="399" t="s">
        <v>1153</v>
      </c>
      <c r="E459" s="401" t="s">
        <v>1001</v>
      </c>
      <c r="F459" s="401"/>
      <c r="G459" s="402" t="s">
        <v>327</v>
      </c>
      <c r="H459" s="403">
        <v>2</v>
      </c>
      <c r="I459" s="404">
        <v>2.65</v>
      </c>
      <c r="J459" s="404">
        <v>5.3</v>
      </c>
    </row>
    <row r="460" spans="1:10" x14ac:dyDescent="0.25">
      <c r="A460" s="399" t="s">
        <v>958</v>
      </c>
      <c r="B460" s="400" t="s">
        <v>1158</v>
      </c>
      <c r="C460" s="399" t="s">
        <v>343</v>
      </c>
      <c r="D460" s="399" t="s">
        <v>1159</v>
      </c>
      <c r="E460" s="401" t="s">
        <v>1001</v>
      </c>
      <c r="F460" s="401"/>
      <c r="G460" s="402" t="s">
        <v>327</v>
      </c>
      <c r="H460" s="403">
        <v>1</v>
      </c>
      <c r="I460" s="404">
        <v>10.43</v>
      </c>
      <c r="J460" s="404">
        <v>10.43</v>
      </c>
    </row>
    <row r="461" spans="1:10" ht="25.5" x14ac:dyDescent="0.25">
      <c r="A461" s="399" t="s">
        <v>958</v>
      </c>
      <c r="B461" s="400" t="s">
        <v>1085</v>
      </c>
      <c r="C461" s="399" t="s">
        <v>343</v>
      </c>
      <c r="D461" s="399" t="s">
        <v>1086</v>
      </c>
      <c r="E461" s="401" t="s">
        <v>1001</v>
      </c>
      <c r="F461" s="401"/>
      <c r="G461" s="402" t="s">
        <v>327</v>
      </c>
      <c r="H461" s="403">
        <v>0.115</v>
      </c>
      <c r="I461" s="404">
        <v>28.8</v>
      </c>
      <c r="J461" s="404">
        <v>3.31</v>
      </c>
    </row>
    <row r="462" spans="1:10" x14ac:dyDescent="0.25">
      <c r="A462" s="405"/>
      <c r="B462" s="405"/>
      <c r="C462" s="405"/>
      <c r="D462" s="405"/>
      <c r="E462" s="405" t="s">
        <v>961</v>
      </c>
      <c r="F462" s="406">
        <v>9.42</v>
      </c>
      <c r="G462" s="405" t="s">
        <v>962</v>
      </c>
      <c r="H462" s="406">
        <v>0</v>
      </c>
      <c r="I462" s="405" t="s">
        <v>963</v>
      </c>
      <c r="J462" s="406">
        <v>9.42</v>
      </c>
    </row>
    <row r="463" spans="1:10" ht="15.75" thickBot="1" x14ac:dyDescent="0.3">
      <c r="A463" s="108"/>
      <c r="B463" s="108"/>
      <c r="C463" s="108"/>
      <c r="D463" s="108"/>
      <c r="E463" s="108"/>
      <c r="F463" s="108"/>
      <c r="G463" s="108" t="s">
        <v>964</v>
      </c>
      <c r="H463" s="407">
        <v>29</v>
      </c>
      <c r="I463" s="108" t="s">
        <v>965</v>
      </c>
      <c r="J463" s="180">
        <v>915.82</v>
      </c>
    </row>
    <row r="464" spans="1:10" ht="15.75" thickTop="1" x14ac:dyDescent="0.25">
      <c r="A464" s="408"/>
      <c r="B464" s="408"/>
      <c r="C464" s="408"/>
      <c r="D464" s="408"/>
      <c r="E464" s="408"/>
      <c r="F464" s="408"/>
      <c r="G464" s="408"/>
      <c r="H464" s="408"/>
      <c r="I464" s="408"/>
      <c r="J464" s="408"/>
    </row>
    <row r="465" spans="1:10" x14ac:dyDescent="0.25">
      <c r="A465" s="393" t="s">
        <v>513</v>
      </c>
      <c r="B465" s="394" t="s">
        <v>11</v>
      </c>
      <c r="C465" s="393" t="s">
        <v>12</v>
      </c>
      <c r="D465" s="393" t="s">
        <v>13</v>
      </c>
      <c r="E465" s="395" t="s">
        <v>29</v>
      </c>
      <c r="F465" s="395"/>
      <c r="G465" s="396" t="s">
        <v>14</v>
      </c>
      <c r="H465" s="394" t="s">
        <v>15</v>
      </c>
      <c r="I465" s="394" t="s">
        <v>16</v>
      </c>
      <c r="J465" s="394" t="s">
        <v>17</v>
      </c>
    </row>
    <row r="466" spans="1:10" ht="38.25" x14ac:dyDescent="0.25">
      <c r="A466" s="388" t="s">
        <v>956</v>
      </c>
      <c r="B466" s="389" t="s">
        <v>514</v>
      </c>
      <c r="C466" s="388" t="s">
        <v>343</v>
      </c>
      <c r="D466" s="388" t="s">
        <v>515</v>
      </c>
      <c r="E466" s="397" t="s">
        <v>1034</v>
      </c>
      <c r="F466" s="397"/>
      <c r="G466" s="390" t="s">
        <v>327</v>
      </c>
      <c r="H466" s="398">
        <v>1</v>
      </c>
      <c r="I466" s="391">
        <v>11.88</v>
      </c>
      <c r="J466" s="391">
        <v>11.88</v>
      </c>
    </row>
    <row r="467" spans="1:10" ht="25.5" x14ac:dyDescent="0.25">
      <c r="A467" s="409" t="s">
        <v>968</v>
      </c>
      <c r="B467" s="410" t="s">
        <v>1035</v>
      </c>
      <c r="C467" s="409" t="s">
        <v>343</v>
      </c>
      <c r="D467" s="409" t="s">
        <v>1036</v>
      </c>
      <c r="E467" s="411" t="s">
        <v>977</v>
      </c>
      <c r="F467" s="411"/>
      <c r="G467" s="412" t="s">
        <v>345</v>
      </c>
      <c r="H467" s="413">
        <v>0.127</v>
      </c>
      <c r="I467" s="414">
        <v>26.01</v>
      </c>
      <c r="J467" s="414">
        <v>3.3</v>
      </c>
    </row>
    <row r="468" spans="1:10" ht="25.5" x14ac:dyDescent="0.25">
      <c r="A468" s="409" t="s">
        <v>968</v>
      </c>
      <c r="B468" s="410" t="s">
        <v>1037</v>
      </c>
      <c r="C468" s="409" t="s">
        <v>343</v>
      </c>
      <c r="D468" s="409" t="s">
        <v>1038</v>
      </c>
      <c r="E468" s="411" t="s">
        <v>977</v>
      </c>
      <c r="F468" s="411"/>
      <c r="G468" s="412" t="s">
        <v>345</v>
      </c>
      <c r="H468" s="413">
        <v>0.127</v>
      </c>
      <c r="I468" s="414">
        <v>31.79</v>
      </c>
      <c r="J468" s="414">
        <v>4.03</v>
      </c>
    </row>
    <row r="469" spans="1:10" x14ac:dyDescent="0.25">
      <c r="A469" s="399" t="s">
        <v>958</v>
      </c>
      <c r="B469" s="400" t="s">
        <v>1128</v>
      </c>
      <c r="C469" s="399" t="s">
        <v>343</v>
      </c>
      <c r="D469" s="399" t="s">
        <v>1129</v>
      </c>
      <c r="E469" s="401" t="s">
        <v>1001</v>
      </c>
      <c r="F469" s="401"/>
      <c r="G469" s="402" t="s">
        <v>327</v>
      </c>
      <c r="H469" s="403">
        <v>9.9000000000000008E-3</v>
      </c>
      <c r="I469" s="404">
        <v>69.78</v>
      </c>
      <c r="J469" s="404">
        <v>0.69</v>
      </c>
    </row>
    <row r="470" spans="1:10" x14ac:dyDescent="0.25">
      <c r="A470" s="399" t="s">
        <v>958</v>
      </c>
      <c r="B470" s="400" t="s">
        <v>1160</v>
      </c>
      <c r="C470" s="399" t="s">
        <v>343</v>
      </c>
      <c r="D470" s="399" t="s">
        <v>1161</v>
      </c>
      <c r="E470" s="401" t="s">
        <v>1001</v>
      </c>
      <c r="F470" s="401"/>
      <c r="G470" s="402" t="s">
        <v>327</v>
      </c>
      <c r="H470" s="403">
        <v>1</v>
      </c>
      <c r="I470" s="404">
        <v>2.67</v>
      </c>
      <c r="J470" s="404">
        <v>2.67</v>
      </c>
    </row>
    <row r="471" spans="1:10" x14ac:dyDescent="0.25">
      <c r="A471" s="399" t="s">
        <v>958</v>
      </c>
      <c r="B471" s="400" t="s">
        <v>1132</v>
      </c>
      <c r="C471" s="399" t="s">
        <v>343</v>
      </c>
      <c r="D471" s="399" t="s">
        <v>1133</v>
      </c>
      <c r="E471" s="401" t="s">
        <v>1001</v>
      </c>
      <c r="F471" s="401"/>
      <c r="G471" s="402" t="s">
        <v>327</v>
      </c>
      <c r="H471" s="403">
        <v>1.4999999999999999E-2</v>
      </c>
      <c r="I471" s="404">
        <v>79.06</v>
      </c>
      <c r="J471" s="404">
        <v>1.18</v>
      </c>
    </row>
    <row r="472" spans="1:10" x14ac:dyDescent="0.25">
      <c r="A472" s="399" t="s">
        <v>958</v>
      </c>
      <c r="B472" s="400" t="s">
        <v>1134</v>
      </c>
      <c r="C472" s="399" t="s">
        <v>343</v>
      </c>
      <c r="D472" s="399" t="s">
        <v>1135</v>
      </c>
      <c r="E472" s="401" t="s">
        <v>1001</v>
      </c>
      <c r="F472" s="401"/>
      <c r="G472" s="402" t="s">
        <v>327</v>
      </c>
      <c r="H472" s="403">
        <v>7.1000000000000004E-3</v>
      </c>
      <c r="I472" s="404">
        <v>2.13</v>
      </c>
      <c r="J472" s="404">
        <v>0.01</v>
      </c>
    </row>
    <row r="473" spans="1:10" x14ac:dyDescent="0.25">
      <c r="A473" s="405"/>
      <c r="B473" s="405"/>
      <c r="C473" s="405"/>
      <c r="D473" s="405"/>
      <c r="E473" s="405" t="s">
        <v>961</v>
      </c>
      <c r="F473" s="406">
        <v>5.51</v>
      </c>
      <c r="G473" s="405" t="s">
        <v>962</v>
      </c>
      <c r="H473" s="406">
        <v>0</v>
      </c>
      <c r="I473" s="405" t="s">
        <v>963</v>
      </c>
      <c r="J473" s="406">
        <v>5.51</v>
      </c>
    </row>
    <row r="474" spans="1:10" ht="15.75" thickBot="1" x14ac:dyDescent="0.3">
      <c r="A474" s="108"/>
      <c r="B474" s="108"/>
      <c r="C474" s="108"/>
      <c r="D474" s="108"/>
      <c r="E474" s="108"/>
      <c r="F474" s="108"/>
      <c r="G474" s="108" t="s">
        <v>964</v>
      </c>
      <c r="H474" s="407">
        <v>19</v>
      </c>
      <c r="I474" s="108" t="s">
        <v>965</v>
      </c>
      <c r="J474" s="180">
        <v>225.72</v>
      </c>
    </row>
    <row r="475" spans="1:10" ht="15.75" thickTop="1" x14ac:dyDescent="0.25">
      <c r="A475" s="408"/>
      <c r="B475" s="408"/>
      <c r="C475" s="408"/>
      <c r="D475" s="408"/>
      <c r="E475" s="408"/>
      <c r="F475" s="408"/>
      <c r="G475" s="408"/>
      <c r="H475" s="408"/>
      <c r="I475" s="408"/>
      <c r="J475" s="408"/>
    </row>
    <row r="476" spans="1:10" x14ac:dyDescent="0.25">
      <c r="A476" s="393" t="s">
        <v>516</v>
      </c>
      <c r="B476" s="394" t="s">
        <v>11</v>
      </c>
      <c r="C476" s="393" t="s">
        <v>12</v>
      </c>
      <c r="D476" s="393" t="s">
        <v>13</v>
      </c>
      <c r="E476" s="395" t="s">
        <v>29</v>
      </c>
      <c r="F476" s="395"/>
      <c r="G476" s="396" t="s">
        <v>14</v>
      </c>
      <c r="H476" s="394" t="s">
        <v>15</v>
      </c>
      <c r="I476" s="394" t="s">
        <v>16</v>
      </c>
      <c r="J476" s="394" t="s">
        <v>17</v>
      </c>
    </row>
    <row r="477" spans="1:10" ht="38.25" x14ac:dyDescent="0.25">
      <c r="A477" s="388" t="s">
        <v>956</v>
      </c>
      <c r="B477" s="389" t="s">
        <v>517</v>
      </c>
      <c r="C477" s="388" t="s">
        <v>343</v>
      </c>
      <c r="D477" s="388" t="s">
        <v>518</v>
      </c>
      <c r="E477" s="397" t="s">
        <v>1034</v>
      </c>
      <c r="F477" s="397"/>
      <c r="G477" s="390" t="s">
        <v>327</v>
      </c>
      <c r="H477" s="398">
        <v>1</v>
      </c>
      <c r="I477" s="391">
        <v>10.72</v>
      </c>
      <c r="J477" s="391">
        <v>10.72</v>
      </c>
    </row>
    <row r="478" spans="1:10" ht="25.5" x14ac:dyDescent="0.25">
      <c r="A478" s="409" t="s">
        <v>968</v>
      </c>
      <c r="B478" s="410" t="s">
        <v>1035</v>
      </c>
      <c r="C478" s="409" t="s">
        <v>343</v>
      </c>
      <c r="D478" s="409" t="s">
        <v>1036</v>
      </c>
      <c r="E478" s="411" t="s">
        <v>977</v>
      </c>
      <c r="F478" s="411"/>
      <c r="G478" s="412" t="s">
        <v>345</v>
      </c>
      <c r="H478" s="413">
        <v>3.4299999999999997E-2</v>
      </c>
      <c r="I478" s="414">
        <v>26.01</v>
      </c>
      <c r="J478" s="414">
        <v>0.89</v>
      </c>
    </row>
    <row r="479" spans="1:10" ht="25.5" x14ac:dyDescent="0.25">
      <c r="A479" s="409" t="s">
        <v>968</v>
      </c>
      <c r="B479" s="410" t="s">
        <v>1037</v>
      </c>
      <c r="C479" s="409" t="s">
        <v>343</v>
      </c>
      <c r="D479" s="409" t="s">
        <v>1038</v>
      </c>
      <c r="E479" s="411" t="s">
        <v>977</v>
      </c>
      <c r="F479" s="411"/>
      <c r="G479" s="412" t="s">
        <v>345</v>
      </c>
      <c r="H479" s="413">
        <v>3.4299999999999997E-2</v>
      </c>
      <c r="I479" s="414">
        <v>31.79</v>
      </c>
      <c r="J479" s="414">
        <v>1.0900000000000001</v>
      </c>
    </row>
    <row r="480" spans="1:10" x14ac:dyDescent="0.25">
      <c r="A480" s="399" t="s">
        <v>958</v>
      </c>
      <c r="B480" s="400" t="s">
        <v>1162</v>
      </c>
      <c r="C480" s="399" t="s">
        <v>343</v>
      </c>
      <c r="D480" s="399" t="s">
        <v>1163</v>
      </c>
      <c r="E480" s="401" t="s">
        <v>1001</v>
      </c>
      <c r="F480" s="401"/>
      <c r="G480" s="402" t="s">
        <v>327</v>
      </c>
      <c r="H480" s="403">
        <v>2</v>
      </c>
      <c r="I480" s="404">
        <v>1.49</v>
      </c>
      <c r="J480" s="404">
        <v>2.98</v>
      </c>
    </row>
    <row r="481" spans="1:10" x14ac:dyDescent="0.25">
      <c r="A481" s="399" t="s">
        <v>958</v>
      </c>
      <c r="B481" s="400" t="s">
        <v>1164</v>
      </c>
      <c r="C481" s="399" t="s">
        <v>343</v>
      </c>
      <c r="D481" s="399" t="s">
        <v>1165</v>
      </c>
      <c r="E481" s="401" t="s">
        <v>1001</v>
      </c>
      <c r="F481" s="401"/>
      <c r="G481" s="402" t="s">
        <v>327</v>
      </c>
      <c r="H481" s="403">
        <v>1</v>
      </c>
      <c r="I481" s="404">
        <v>4.32</v>
      </c>
      <c r="J481" s="404">
        <v>4.32</v>
      </c>
    </row>
    <row r="482" spans="1:10" ht="25.5" x14ac:dyDescent="0.25">
      <c r="A482" s="399" t="s">
        <v>958</v>
      </c>
      <c r="B482" s="400" t="s">
        <v>1085</v>
      </c>
      <c r="C482" s="399" t="s">
        <v>343</v>
      </c>
      <c r="D482" s="399" t="s">
        <v>1086</v>
      </c>
      <c r="E482" s="401" t="s">
        <v>1001</v>
      </c>
      <c r="F482" s="401"/>
      <c r="G482" s="402" t="s">
        <v>327</v>
      </c>
      <c r="H482" s="403">
        <v>0.05</v>
      </c>
      <c r="I482" s="404">
        <v>28.8</v>
      </c>
      <c r="J482" s="404">
        <v>1.44</v>
      </c>
    </row>
    <row r="483" spans="1:10" x14ac:dyDescent="0.25">
      <c r="A483" s="405"/>
      <c r="B483" s="405"/>
      <c r="C483" s="405"/>
      <c r="D483" s="405"/>
      <c r="E483" s="405" t="s">
        <v>961</v>
      </c>
      <c r="F483" s="406">
        <v>1.48</v>
      </c>
      <c r="G483" s="405" t="s">
        <v>962</v>
      </c>
      <c r="H483" s="406">
        <v>0</v>
      </c>
      <c r="I483" s="405" t="s">
        <v>963</v>
      </c>
      <c r="J483" s="406">
        <v>1.48</v>
      </c>
    </row>
    <row r="484" spans="1:10" ht="15.75" thickBot="1" x14ac:dyDescent="0.3">
      <c r="A484" s="108"/>
      <c r="B484" s="108"/>
      <c r="C484" s="108"/>
      <c r="D484" s="108"/>
      <c r="E484" s="108"/>
      <c r="F484" s="108"/>
      <c r="G484" s="108" t="s">
        <v>964</v>
      </c>
      <c r="H484" s="407">
        <v>39</v>
      </c>
      <c r="I484" s="108" t="s">
        <v>965</v>
      </c>
      <c r="J484" s="180">
        <v>418.08</v>
      </c>
    </row>
    <row r="485" spans="1:10" ht="15.75" thickTop="1" x14ac:dyDescent="0.25">
      <c r="A485" s="408"/>
      <c r="B485" s="408"/>
      <c r="C485" s="408"/>
      <c r="D485" s="408"/>
      <c r="E485" s="408"/>
      <c r="F485" s="408"/>
      <c r="G485" s="408"/>
      <c r="H485" s="408"/>
      <c r="I485" s="408"/>
      <c r="J485" s="408"/>
    </row>
    <row r="486" spans="1:10" x14ac:dyDescent="0.25">
      <c r="A486" s="393" t="s">
        <v>519</v>
      </c>
      <c r="B486" s="394" t="s">
        <v>11</v>
      </c>
      <c r="C486" s="393" t="s">
        <v>12</v>
      </c>
      <c r="D486" s="393" t="s">
        <v>13</v>
      </c>
      <c r="E486" s="395" t="s">
        <v>29</v>
      </c>
      <c r="F486" s="395"/>
      <c r="G486" s="396" t="s">
        <v>14</v>
      </c>
      <c r="H486" s="394" t="s">
        <v>15</v>
      </c>
      <c r="I486" s="394" t="s">
        <v>16</v>
      </c>
      <c r="J486" s="394" t="s">
        <v>17</v>
      </c>
    </row>
    <row r="487" spans="1:10" ht="38.25" x14ac:dyDescent="0.25">
      <c r="A487" s="388" t="s">
        <v>956</v>
      </c>
      <c r="B487" s="389" t="s">
        <v>520</v>
      </c>
      <c r="C487" s="388" t="s">
        <v>343</v>
      </c>
      <c r="D487" s="388" t="s">
        <v>521</v>
      </c>
      <c r="E487" s="397" t="s">
        <v>1034</v>
      </c>
      <c r="F487" s="397"/>
      <c r="G487" s="390" t="s">
        <v>327</v>
      </c>
      <c r="H487" s="398">
        <v>1</v>
      </c>
      <c r="I487" s="391">
        <v>15.87</v>
      </c>
      <c r="J487" s="391">
        <v>15.87</v>
      </c>
    </row>
    <row r="488" spans="1:10" ht="25.5" x14ac:dyDescent="0.25">
      <c r="A488" s="409" t="s">
        <v>968</v>
      </c>
      <c r="B488" s="410" t="s">
        <v>1035</v>
      </c>
      <c r="C488" s="409" t="s">
        <v>343</v>
      </c>
      <c r="D488" s="409" t="s">
        <v>1036</v>
      </c>
      <c r="E488" s="411" t="s">
        <v>977</v>
      </c>
      <c r="F488" s="411"/>
      <c r="G488" s="412" t="s">
        <v>345</v>
      </c>
      <c r="H488" s="413">
        <v>0.13789999999999999</v>
      </c>
      <c r="I488" s="414">
        <v>26.01</v>
      </c>
      <c r="J488" s="414">
        <v>3.58</v>
      </c>
    </row>
    <row r="489" spans="1:10" ht="25.5" x14ac:dyDescent="0.25">
      <c r="A489" s="409" t="s">
        <v>968</v>
      </c>
      <c r="B489" s="410" t="s">
        <v>1037</v>
      </c>
      <c r="C489" s="409" t="s">
        <v>343</v>
      </c>
      <c r="D489" s="409" t="s">
        <v>1038</v>
      </c>
      <c r="E489" s="411" t="s">
        <v>977</v>
      </c>
      <c r="F489" s="411"/>
      <c r="G489" s="412" t="s">
        <v>345</v>
      </c>
      <c r="H489" s="413">
        <v>0.13789999999999999</v>
      </c>
      <c r="I489" s="414">
        <v>31.79</v>
      </c>
      <c r="J489" s="414">
        <v>4.38</v>
      </c>
    </row>
    <row r="490" spans="1:10" x14ac:dyDescent="0.25">
      <c r="A490" s="399" t="s">
        <v>958</v>
      </c>
      <c r="B490" s="400" t="s">
        <v>1162</v>
      </c>
      <c r="C490" s="399" t="s">
        <v>343</v>
      </c>
      <c r="D490" s="399" t="s">
        <v>1163</v>
      </c>
      <c r="E490" s="401" t="s">
        <v>1001</v>
      </c>
      <c r="F490" s="401"/>
      <c r="G490" s="402" t="s">
        <v>327</v>
      </c>
      <c r="H490" s="403">
        <v>2</v>
      </c>
      <c r="I490" s="404">
        <v>1.49</v>
      </c>
      <c r="J490" s="404">
        <v>2.98</v>
      </c>
    </row>
    <row r="491" spans="1:10" x14ac:dyDescent="0.25">
      <c r="A491" s="399" t="s">
        <v>958</v>
      </c>
      <c r="B491" s="400" t="s">
        <v>1166</v>
      </c>
      <c r="C491" s="399" t="s">
        <v>343</v>
      </c>
      <c r="D491" s="399" t="s">
        <v>1167</v>
      </c>
      <c r="E491" s="401" t="s">
        <v>1001</v>
      </c>
      <c r="F491" s="401"/>
      <c r="G491" s="402" t="s">
        <v>327</v>
      </c>
      <c r="H491" s="403">
        <v>1</v>
      </c>
      <c r="I491" s="404">
        <v>3.49</v>
      </c>
      <c r="J491" s="404">
        <v>3.49</v>
      </c>
    </row>
    <row r="492" spans="1:10" ht="25.5" x14ac:dyDescent="0.25">
      <c r="A492" s="399" t="s">
        <v>958</v>
      </c>
      <c r="B492" s="400" t="s">
        <v>1085</v>
      </c>
      <c r="C492" s="399" t="s">
        <v>343</v>
      </c>
      <c r="D492" s="399" t="s">
        <v>1086</v>
      </c>
      <c r="E492" s="401" t="s">
        <v>1001</v>
      </c>
      <c r="F492" s="401"/>
      <c r="G492" s="402" t="s">
        <v>327</v>
      </c>
      <c r="H492" s="403">
        <v>0.05</v>
      </c>
      <c r="I492" s="404">
        <v>28.8</v>
      </c>
      <c r="J492" s="404">
        <v>1.44</v>
      </c>
    </row>
    <row r="493" spans="1:10" x14ac:dyDescent="0.25">
      <c r="A493" s="405"/>
      <c r="B493" s="405"/>
      <c r="C493" s="405"/>
      <c r="D493" s="405"/>
      <c r="E493" s="405" t="s">
        <v>961</v>
      </c>
      <c r="F493" s="406">
        <v>5.98</v>
      </c>
      <c r="G493" s="405" t="s">
        <v>962</v>
      </c>
      <c r="H493" s="406">
        <v>0</v>
      </c>
      <c r="I493" s="405" t="s">
        <v>963</v>
      </c>
      <c r="J493" s="406">
        <v>5.98</v>
      </c>
    </row>
    <row r="494" spans="1:10" ht="15.75" thickBot="1" x14ac:dyDescent="0.3">
      <c r="A494" s="108"/>
      <c r="B494" s="108"/>
      <c r="C494" s="108"/>
      <c r="D494" s="108"/>
      <c r="E494" s="108"/>
      <c r="F494" s="108"/>
      <c r="G494" s="108" t="s">
        <v>964</v>
      </c>
      <c r="H494" s="407">
        <v>9</v>
      </c>
      <c r="I494" s="108" t="s">
        <v>965</v>
      </c>
      <c r="J494" s="180">
        <v>142.83000000000001</v>
      </c>
    </row>
    <row r="495" spans="1:10" ht="15.75" thickTop="1" x14ac:dyDescent="0.25">
      <c r="A495" s="408"/>
      <c r="B495" s="408"/>
      <c r="C495" s="408"/>
      <c r="D495" s="408"/>
      <c r="E495" s="408"/>
      <c r="F495" s="408"/>
      <c r="G495" s="408"/>
      <c r="H495" s="408"/>
      <c r="I495" s="408"/>
      <c r="J495" s="408"/>
    </row>
    <row r="496" spans="1:10" x14ac:dyDescent="0.25">
      <c r="A496" s="393" t="s">
        <v>522</v>
      </c>
      <c r="B496" s="394" t="s">
        <v>11</v>
      </c>
      <c r="C496" s="393" t="s">
        <v>12</v>
      </c>
      <c r="D496" s="393" t="s">
        <v>13</v>
      </c>
      <c r="E496" s="395" t="s">
        <v>29</v>
      </c>
      <c r="F496" s="395"/>
      <c r="G496" s="396" t="s">
        <v>14</v>
      </c>
      <c r="H496" s="394" t="s">
        <v>15</v>
      </c>
      <c r="I496" s="394" t="s">
        <v>16</v>
      </c>
      <c r="J496" s="394" t="s">
        <v>17</v>
      </c>
    </row>
    <row r="497" spans="1:10" ht="25.5" x14ac:dyDescent="0.25">
      <c r="A497" s="388" t="s">
        <v>956</v>
      </c>
      <c r="B497" s="389" t="s">
        <v>523</v>
      </c>
      <c r="C497" s="388" t="s">
        <v>325</v>
      </c>
      <c r="D497" s="388" t="s">
        <v>524</v>
      </c>
      <c r="E497" s="397" t="s">
        <v>1034</v>
      </c>
      <c r="F497" s="397"/>
      <c r="G497" s="390" t="s">
        <v>327</v>
      </c>
      <c r="H497" s="398">
        <v>1</v>
      </c>
      <c r="I497" s="391">
        <v>84.76</v>
      </c>
      <c r="J497" s="391">
        <v>84.76</v>
      </c>
    </row>
    <row r="498" spans="1:10" ht="25.5" x14ac:dyDescent="0.25">
      <c r="A498" s="409" t="s">
        <v>968</v>
      </c>
      <c r="B498" s="410" t="s">
        <v>1035</v>
      </c>
      <c r="C498" s="409" t="s">
        <v>343</v>
      </c>
      <c r="D498" s="409" t="s">
        <v>1036</v>
      </c>
      <c r="E498" s="411" t="s">
        <v>977</v>
      </c>
      <c r="F498" s="411"/>
      <c r="G498" s="412" t="s">
        <v>345</v>
      </c>
      <c r="H498" s="413">
        <v>0.85299999999999998</v>
      </c>
      <c r="I498" s="414">
        <v>26.01</v>
      </c>
      <c r="J498" s="414">
        <v>22.18</v>
      </c>
    </row>
    <row r="499" spans="1:10" ht="25.5" x14ac:dyDescent="0.25">
      <c r="A499" s="409" t="s">
        <v>968</v>
      </c>
      <c r="B499" s="410" t="s">
        <v>1037</v>
      </c>
      <c r="C499" s="409" t="s">
        <v>343</v>
      </c>
      <c r="D499" s="409" t="s">
        <v>1038</v>
      </c>
      <c r="E499" s="411" t="s">
        <v>977</v>
      </c>
      <c r="F499" s="411"/>
      <c r="G499" s="412" t="s">
        <v>345</v>
      </c>
      <c r="H499" s="413">
        <v>0.85299999999999998</v>
      </c>
      <c r="I499" s="414">
        <v>31.79</v>
      </c>
      <c r="J499" s="414">
        <v>27.11</v>
      </c>
    </row>
    <row r="500" spans="1:10" ht="25.5" x14ac:dyDescent="0.25">
      <c r="A500" s="399" t="s">
        <v>958</v>
      </c>
      <c r="B500" s="400" t="s">
        <v>1168</v>
      </c>
      <c r="C500" s="399" t="s">
        <v>343</v>
      </c>
      <c r="D500" s="399" t="s">
        <v>1169</v>
      </c>
      <c r="E500" s="401" t="s">
        <v>1001</v>
      </c>
      <c r="F500" s="401"/>
      <c r="G500" s="402" t="s">
        <v>327</v>
      </c>
      <c r="H500" s="403">
        <v>1</v>
      </c>
      <c r="I500" s="404">
        <v>21.34</v>
      </c>
      <c r="J500" s="404">
        <v>21.34</v>
      </c>
    </row>
    <row r="501" spans="1:10" x14ac:dyDescent="0.25">
      <c r="A501" s="399" t="s">
        <v>958</v>
      </c>
      <c r="B501" s="400" t="s">
        <v>1170</v>
      </c>
      <c r="C501" s="399" t="s">
        <v>343</v>
      </c>
      <c r="D501" s="399" t="s">
        <v>1171</v>
      </c>
      <c r="E501" s="401" t="s">
        <v>1001</v>
      </c>
      <c r="F501" s="401"/>
      <c r="G501" s="402" t="s">
        <v>327</v>
      </c>
      <c r="H501" s="403">
        <v>0.76600000000000001</v>
      </c>
      <c r="I501" s="404">
        <v>9.07</v>
      </c>
      <c r="J501" s="404">
        <v>6.94</v>
      </c>
    </row>
    <row r="502" spans="1:10" x14ac:dyDescent="0.25">
      <c r="A502" s="399" t="s">
        <v>958</v>
      </c>
      <c r="B502" s="400" t="s">
        <v>1132</v>
      </c>
      <c r="C502" s="399" t="s">
        <v>343</v>
      </c>
      <c r="D502" s="399" t="s">
        <v>1133</v>
      </c>
      <c r="E502" s="401" t="s">
        <v>1001</v>
      </c>
      <c r="F502" s="401"/>
      <c r="G502" s="402" t="s">
        <v>327</v>
      </c>
      <c r="H502" s="403">
        <v>9.0999999999999998E-2</v>
      </c>
      <c r="I502" s="404">
        <v>79.06</v>
      </c>
      <c r="J502" s="404">
        <v>7.19</v>
      </c>
    </row>
    <row r="503" spans="1:10" x14ac:dyDescent="0.25">
      <c r="A503" s="405"/>
      <c r="B503" s="405"/>
      <c r="C503" s="405"/>
      <c r="D503" s="405"/>
      <c r="E503" s="405" t="s">
        <v>961</v>
      </c>
      <c r="F503" s="406">
        <v>37.03</v>
      </c>
      <c r="G503" s="405" t="s">
        <v>962</v>
      </c>
      <c r="H503" s="406">
        <v>0</v>
      </c>
      <c r="I503" s="405" t="s">
        <v>963</v>
      </c>
      <c r="J503" s="406">
        <v>37.03</v>
      </c>
    </row>
    <row r="504" spans="1:10" ht="15.75" thickBot="1" x14ac:dyDescent="0.3">
      <c r="A504" s="108"/>
      <c r="B504" s="108"/>
      <c r="C504" s="108"/>
      <c r="D504" s="108"/>
      <c r="E504" s="108"/>
      <c r="F504" s="108"/>
      <c r="G504" s="108" t="s">
        <v>964</v>
      </c>
      <c r="H504" s="407">
        <v>31</v>
      </c>
      <c r="I504" s="108" t="s">
        <v>965</v>
      </c>
      <c r="J504" s="180">
        <v>2627.56</v>
      </c>
    </row>
    <row r="505" spans="1:10" ht="15.75" thickTop="1" x14ac:dyDescent="0.25">
      <c r="A505" s="408"/>
      <c r="B505" s="408"/>
      <c r="C505" s="408"/>
      <c r="D505" s="408"/>
      <c r="E505" s="408"/>
      <c r="F505" s="408"/>
      <c r="G505" s="408"/>
      <c r="H505" s="408"/>
      <c r="I505" s="408"/>
      <c r="J505" s="408"/>
    </row>
    <row r="506" spans="1:10" x14ac:dyDescent="0.25">
      <c r="A506" s="393" t="s">
        <v>525</v>
      </c>
      <c r="B506" s="394" t="s">
        <v>11</v>
      </c>
      <c r="C506" s="393" t="s">
        <v>12</v>
      </c>
      <c r="D506" s="393" t="s">
        <v>13</v>
      </c>
      <c r="E506" s="395" t="s">
        <v>29</v>
      </c>
      <c r="F506" s="395"/>
      <c r="G506" s="396" t="s">
        <v>14</v>
      </c>
      <c r="H506" s="394" t="s">
        <v>15</v>
      </c>
      <c r="I506" s="394" t="s">
        <v>16</v>
      </c>
      <c r="J506" s="394" t="s">
        <v>17</v>
      </c>
    </row>
    <row r="507" spans="1:10" ht="38.25" x14ac:dyDescent="0.25">
      <c r="A507" s="388" t="s">
        <v>956</v>
      </c>
      <c r="B507" s="389" t="s">
        <v>526</v>
      </c>
      <c r="C507" s="388" t="s">
        <v>343</v>
      </c>
      <c r="D507" s="388" t="s">
        <v>527</v>
      </c>
      <c r="E507" s="397" t="s">
        <v>1034</v>
      </c>
      <c r="F507" s="397"/>
      <c r="G507" s="390" t="s">
        <v>327</v>
      </c>
      <c r="H507" s="398">
        <v>1</v>
      </c>
      <c r="I507" s="391">
        <v>57.04</v>
      </c>
      <c r="J507" s="391">
        <v>57.04</v>
      </c>
    </row>
    <row r="508" spans="1:10" ht="25.5" x14ac:dyDescent="0.25">
      <c r="A508" s="409" t="s">
        <v>968</v>
      </c>
      <c r="B508" s="410" t="s">
        <v>1035</v>
      </c>
      <c r="C508" s="409" t="s">
        <v>343</v>
      </c>
      <c r="D508" s="409" t="s">
        <v>1036</v>
      </c>
      <c r="E508" s="411" t="s">
        <v>977</v>
      </c>
      <c r="F508" s="411"/>
      <c r="G508" s="412" t="s">
        <v>345</v>
      </c>
      <c r="H508" s="413">
        <v>0.28960000000000002</v>
      </c>
      <c r="I508" s="414">
        <v>26.01</v>
      </c>
      <c r="J508" s="414">
        <v>7.53</v>
      </c>
    </row>
    <row r="509" spans="1:10" ht="25.5" x14ac:dyDescent="0.25">
      <c r="A509" s="409" t="s">
        <v>968</v>
      </c>
      <c r="B509" s="410" t="s">
        <v>1037</v>
      </c>
      <c r="C509" s="409" t="s">
        <v>343</v>
      </c>
      <c r="D509" s="409" t="s">
        <v>1038</v>
      </c>
      <c r="E509" s="411" t="s">
        <v>977</v>
      </c>
      <c r="F509" s="411"/>
      <c r="G509" s="412" t="s">
        <v>345</v>
      </c>
      <c r="H509" s="413">
        <v>0.28960000000000002</v>
      </c>
      <c r="I509" s="414">
        <v>31.79</v>
      </c>
      <c r="J509" s="414">
        <v>9.1999999999999993</v>
      </c>
    </row>
    <row r="510" spans="1:10" x14ac:dyDescent="0.25">
      <c r="A510" s="399" t="s">
        <v>958</v>
      </c>
      <c r="B510" s="400" t="s">
        <v>1152</v>
      </c>
      <c r="C510" s="399" t="s">
        <v>343</v>
      </c>
      <c r="D510" s="399" t="s">
        <v>1153</v>
      </c>
      <c r="E510" s="401" t="s">
        <v>1001</v>
      </c>
      <c r="F510" s="401"/>
      <c r="G510" s="402" t="s">
        <v>327</v>
      </c>
      <c r="H510" s="403">
        <v>3</v>
      </c>
      <c r="I510" s="404">
        <v>2.65</v>
      </c>
      <c r="J510" s="404">
        <v>7.95</v>
      </c>
    </row>
    <row r="511" spans="1:10" ht="25.5" x14ac:dyDescent="0.25">
      <c r="A511" s="399" t="s">
        <v>958</v>
      </c>
      <c r="B511" s="400" t="s">
        <v>1172</v>
      </c>
      <c r="C511" s="399" t="s">
        <v>343</v>
      </c>
      <c r="D511" s="399" t="s">
        <v>1173</v>
      </c>
      <c r="E511" s="401" t="s">
        <v>1001</v>
      </c>
      <c r="F511" s="401"/>
      <c r="G511" s="402" t="s">
        <v>327</v>
      </c>
      <c r="H511" s="403">
        <v>1</v>
      </c>
      <c r="I511" s="404">
        <v>27.4</v>
      </c>
      <c r="J511" s="404">
        <v>27.4</v>
      </c>
    </row>
    <row r="512" spans="1:10" ht="25.5" x14ac:dyDescent="0.25">
      <c r="A512" s="399" t="s">
        <v>958</v>
      </c>
      <c r="B512" s="400" t="s">
        <v>1085</v>
      </c>
      <c r="C512" s="399" t="s">
        <v>343</v>
      </c>
      <c r="D512" s="399" t="s">
        <v>1086</v>
      </c>
      <c r="E512" s="401" t="s">
        <v>1001</v>
      </c>
      <c r="F512" s="401"/>
      <c r="G512" s="402" t="s">
        <v>327</v>
      </c>
      <c r="H512" s="403">
        <v>0.17249999999999999</v>
      </c>
      <c r="I512" s="404">
        <v>28.8</v>
      </c>
      <c r="J512" s="404">
        <v>4.96</v>
      </c>
    </row>
    <row r="513" spans="1:10" x14ac:dyDescent="0.25">
      <c r="A513" s="405"/>
      <c r="B513" s="405"/>
      <c r="C513" s="405"/>
      <c r="D513" s="405"/>
      <c r="E513" s="405" t="s">
        <v>961</v>
      </c>
      <c r="F513" s="406">
        <v>12.57</v>
      </c>
      <c r="G513" s="405" t="s">
        <v>962</v>
      </c>
      <c r="H513" s="406">
        <v>0</v>
      </c>
      <c r="I513" s="405" t="s">
        <v>963</v>
      </c>
      <c r="J513" s="406">
        <v>12.57</v>
      </c>
    </row>
    <row r="514" spans="1:10" ht="15.75" thickBot="1" x14ac:dyDescent="0.3">
      <c r="A514" s="108"/>
      <c r="B514" s="108"/>
      <c r="C514" s="108"/>
      <c r="D514" s="108"/>
      <c r="E514" s="108"/>
      <c r="F514" s="108"/>
      <c r="G514" s="108" t="s">
        <v>964</v>
      </c>
      <c r="H514" s="407">
        <v>8</v>
      </c>
      <c r="I514" s="108" t="s">
        <v>965</v>
      </c>
      <c r="J514" s="180">
        <v>456.32</v>
      </c>
    </row>
    <row r="515" spans="1:10" ht="15.75" thickTop="1" x14ac:dyDescent="0.25">
      <c r="A515" s="408"/>
      <c r="B515" s="408"/>
      <c r="C515" s="408"/>
      <c r="D515" s="408"/>
      <c r="E515" s="408"/>
      <c r="F515" s="408"/>
      <c r="G515" s="408"/>
      <c r="H515" s="408"/>
      <c r="I515" s="408"/>
      <c r="J515" s="408"/>
    </row>
    <row r="516" spans="1:10" x14ac:dyDescent="0.25">
      <c r="A516" s="393" t="s">
        <v>528</v>
      </c>
      <c r="B516" s="394" t="s">
        <v>11</v>
      </c>
      <c r="C516" s="393" t="s">
        <v>12</v>
      </c>
      <c r="D516" s="393" t="s">
        <v>13</v>
      </c>
      <c r="E516" s="395" t="s">
        <v>29</v>
      </c>
      <c r="F516" s="395"/>
      <c r="G516" s="396" t="s">
        <v>14</v>
      </c>
      <c r="H516" s="394" t="s">
        <v>15</v>
      </c>
      <c r="I516" s="394" t="s">
        <v>16</v>
      </c>
      <c r="J516" s="394" t="s">
        <v>17</v>
      </c>
    </row>
    <row r="517" spans="1:10" ht="38.25" x14ac:dyDescent="0.25">
      <c r="A517" s="388" t="s">
        <v>956</v>
      </c>
      <c r="B517" s="389" t="s">
        <v>529</v>
      </c>
      <c r="C517" s="388" t="s">
        <v>325</v>
      </c>
      <c r="D517" s="388" t="s">
        <v>530</v>
      </c>
      <c r="E517" s="397" t="s">
        <v>1034</v>
      </c>
      <c r="F517" s="397"/>
      <c r="G517" s="390" t="s">
        <v>327</v>
      </c>
      <c r="H517" s="398">
        <v>1</v>
      </c>
      <c r="I517" s="391">
        <v>92.63</v>
      </c>
      <c r="J517" s="391">
        <v>92.63</v>
      </c>
    </row>
    <row r="518" spans="1:10" ht="25.5" x14ac:dyDescent="0.25">
      <c r="A518" s="409" t="s">
        <v>968</v>
      </c>
      <c r="B518" s="410" t="s">
        <v>1035</v>
      </c>
      <c r="C518" s="409" t="s">
        <v>343</v>
      </c>
      <c r="D518" s="409" t="s">
        <v>1036</v>
      </c>
      <c r="E518" s="411" t="s">
        <v>977</v>
      </c>
      <c r="F518" s="411"/>
      <c r="G518" s="412" t="s">
        <v>345</v>
      </c>
      <c r="H518" s="413">
        <v>0.16</v>
      </c>
      <c r="I518" s="414">
        <v>26.01</v>
      </c>
      <c r="J518" s="414">
        <v>4.16</v>
      </c>
    </row>
    <row r="519" spans="1:10" ht="25.5" x14ac:dyDescent="0.25">
      <c r="A519" s="409" t="s">
        <v>968</v>
      </c>
      <c r="B519" s="410" t="s">
        <v>1037</v>
      </c>
      <c r="C519" s="409" t="s">
        <v>343</v>
      </c>
      <c r="D519" s="409" t="s">
        <v>1038</v>
      </c>
      <c r="E519" s="411" t="s">
        <v>977</v>
      </c>
      <c r="F519" s="411"/>
      <c r="G519" s="412" t="s">
        <v>345</v>
      </c>
      <c r="H519" s="413">
        <v>0.16</v>
      </c>
      <c r="I519" s="414">
        <v>31.79</v>
      </c>
      <c r="J519" s="414">
        <v>5.08</v>
      </c>
    </row>
    <row r="520" spans="1:10" x14ac:dyDescent="0.25">
      <c r="A520" s="399" t="s">
        <v>958</v>
      </c>
      <c r="B520" s="400" t="s">
        <v>1152</v>
      </c>
      <c r="C520" s="399" t="s">
        <v>343</v>
      </c>
      <c r="D520" s="399" t="s">
        <v>1153</v>
      </c>
      <c r="E520" s="401" t="s">
        <v>1001</v>
      </c>
      <c r="F520" s="401"/>
      <c r="G520" s="402" t="s">
        <v>327</v>
      </c>
      <c r="H520" s="403">
        <v>2</v>
      </c>
      <c r="I520" s="404">
        <v>2.65</v>
      </c>
      <c r="J520" s="404">
        <v>5.3</v>
      </c>
    </row>
    <row r="521" spans="1:10" ht="25.5" x14ac:dyDescent="0.25">
      <c r="A521" s="399" t="s">
        <v>958</v>
      </c>
      <c r="B521" s="400" t="s">
        <v>1085</v>
      </c>
      <c r="C521" s="399" t="s">
        <v>343</v>
      </c>
      <c r="D521" s="399" t="s">
        <v>1086</v>
      </c>
      <c r="E521" s="401" t="s">
        <v>1001</v>
      </c>
      <c r="F521" s="401"/>
      <c r="G521" s="402" t="s">
        <v>327</v>
      </c>
      <c r="H521" s="403">
        <v>9.1999999999999998E-2</v>
      </c>
      <c r="I521" s="404">
        <v>28.8</v>
      </c>
      <c r="J521" s="404">
        <v>2.64</v>
      </c>
    </row>
    <row r="522" spans="1:10" ht="25.5" x14ac:dyDescent="0.25">
      <c r="A522" s="399" t="s">
        <v>958</v>
      </c>
      <c r="B522" s="400" t="s">
        <v>1174</v>
      </c>
      <c r="C522" s="399" t="s">
        <v>343</v>
      </c>
      <c r="D522" s="399" t="s">
        <v>1175</v>
      </c>
      <c r="E522" s="401" t="s">
        <v>1001</v>
      </c>
      <c r="F522" s="401"/>
      <c r="G522" s="402" t="s">
        <v>327</v>
      </c>
      <c r="H522" s="403">
        <v>1</v>
      </c>
      <c r="I522" s="404">
        <v>75.45</v>
      </c>
      <c r="J522" s="404">
        <v>75.45</v>
      </c>
    </row>
    <row r="523" spans="1:10" x14ac:dyDescent="0.25">
      <c r="A523" s="405"/>
      <c r="B523" s="405"/>
      <c r="C523" s="405"/>
      <c r="D523" s="405"/>
      <c r="E523" s="405" t="s">
        <v>961</v>
      </c>
      <c r="F523" s="406">
        <v>6.94</v>
      </c>
      <c r="G523" s="405" t="s">
        <v>962</v>
      </c>
      <c r="H523" s="406">
        <v>0</v>
      </c>
      <c r="I523" s="405" t="s">
        <v>963</v>
      </c>
      <c r="J523" s="406">
        <v>6.94</v>
      </c>
    </row>
    <row r="524" spans="1:10" ht="15.75" thickBot="1" x14ac:dyDescent="0.3">
      <c r="A524" s="108"/>
      <c r="B524" s="108"/>
      <c r="C524" s="108"/>
      <c r="D524" s="108"/>
      <c r="E524" s="108"/>
      <c r="F524" s="108"/>
      <c r="G524" s="108" t="s">
        <v>964</v>
      </c>
      <c r="H524" s="407">
        <v>2</v>
      </c>
      <c r="I524" s="108" t="s">
        <v>965</v>
      </c>
      <c r="J524" s="180">
        <v>185.26</v>
      </c>
    </row>
    <row r="525" spans="1:10" ht="15.75" thickTop="1" x14ac:dyDescent="0.25">
      <c r="A525" s="408"/>
      <c r="B525" s="408"/>
      <c r="C525" s="408"/>
      <c r="D525" s="408"/>
      <c r="E525" s="408"/>
      <c r="F525" s="408"/>
      <c r="G525" s="408"/>
      <c r="H525" s="408"/>
      <c r="I525" s="408"/>
      <c r="J525" s="408"/>
    </row>
    <row r="526" spans="1:10" x14ac:dyDescent="0.25">
      <c r="A526" s="393" t="s">
        <v>531</v>
      </c>
      <c r="B526" s="394" t="s">
        <v>11</v>
      </c>
      <c r="C526" s="393" t="s">
        <v>12</v>
      </c>
      <c r="D526" s="393" t="s">
        <v>13</v>
      </c>
      <c r="E526" s="395" t="s">
        <v>29</v>
      </c>
      <c r="F526" s="395"/>
      <c r="G526" s="396" t="s">
        <v>14</v>
      </c>
      <c r="H526" s="394" t="s">
        <v>15</v>
      </c>
      <c r="I526" s="394" t="s">
        <v>16</v>
      </c>
      <c r="J526" s="394" t="s">
        <v>17</v>
      </c>
    </row>
    <row r="527" spans="1:10" ht="38.25" x14ac:dyDescent="0.25">
      <c r="A527" s="388" t="s">
        <v>956</v>
      </c>
      <c r="B527" s="389" t="s">
        <v>532</v>
      </c>
      <c r="C527" s="388" t="s">
        <v>343</v>
      </c>
      <c r="D527" s="388" t="s">
        <v>533</v>
      </c>
      <c r="E527" s="397" t="s">
        <v>1034</v>
      </c>
      <c r="F527" s="397"/>
      <c r="G527" s="390" t="s">
        <v>327</v>
      </c>
      <c r="H527" s="398">
        <v>1</v>
      </c>
      <c r="I527" s="391">
        <v>16.91</v>
      </c>
      <c r="J527" s="391">
        <v>16.91</v>
      </c>
    </row>
    <row r="528" spans="1:10" ht="25.5" x14ac:dyDescent="0.25">
      <c r="A528" s="409" t="s">
        <v>968</v>
      </c>
      <c r="B528" s="410" t="s">
        <v>1035</v>
      </c>
      <c r="C528" s="409" t="s">
        <v>343</v>
      </c>
      <c r="D528" s="409" t="s">
        <v>1036</v>
      </c>
      <c r="E528" s="411" t="s">
        <v>977</v>
      </c>
      <c r="F528" s="411"/>
      <c r="G528" s="412" t="s">
        <v>345</v>
      </c>
      <c r="H528" s="413">
        <v>0.16930000000000001</v>
      </c>
      <c r="I528" s="414">
        <v>26.01</v>
      </c>
      <c r="J528" s="414">
        <v>4.4000000000000004</v>
      </c>
    </row>
    <row r="529" spans="1:10" ht="25.5" x14ac:dyDescent="0.25">
      <c r="A529" s="409" t="s">
        <v>968</v>
      </c>
      <c r="B529" s="410" t="s">
        <v>1037</v>
      </c>
      <c r="C529" s="409" t="s">
        <v>343</v>
      </c>
      <c r="D529" s="409" t="s">
        <v>1038</v>
      </c>
      <c r="E529" s="411" t="s">
        <v>977</v>
      </c>
      <c r="F529" s="411"/>
      <c r="G529" s="412" t="s">
        <v>345</v>
      </c>
      <c r="H529" s="413">
        <v>0.16930000000000001</v>
      </c>
      <c r="I529" s="414">
        <v>31.79</v>
      </c>
      <c r="J529" s="414">
        <v>5.38</v>
      </c>
    </row>
    <row r="530" spans="1:10" x14ac:dyDescent="0.25">
      <c r="A530" s="399" t="s">
        <v>958</v>
      </c>
      <c r="B530" s="400" t="s">
        <v>1128</v>
      </c>
      <c r="C530" s="399" t="s">
        <v>343</v>
      </c>
      <c r="D530" s="399" t="s">
        <v>1129</v>
      </c>
      <c r="E530" s="401" t="s">
        <v>1001</v>
      </c>
      <c r="F530" s="401"/>
      <c r="G530" s="402" t="s">
        <v>327</v>
      </c>
      <c r="H530" s="403">
        <v>1.4800000000000001E-2</v>
      </c>
      <c r="I530" s="404">
        <v>69.78</v>
      </c>
      <c r="J530" s="404">
        <v>1.03</v>
      </c>
    </row>
    <row r="531" spans="1:10" ht="25.5" x14ac:dyDescent="0.25">
      <c r="A531" s="399" t="s">
        <v>958</v>
      </c>
      <c r="B531" s="400" t="s">
        <v>1176</v>
      </c>
      <c r="C531" s="399" t="s">
        <v>343</v>
      </c>
      <c r="D531" s="399" t="s">
        <v>1177</v>
      </c>
      <c r="E531" s="401" t="s">
        <v>1001</v>
      </c>
      <c r="F531" s="401"/>
      <c r="G531" s="402" t="s">
        <v>327</v>
      </c>
      <c r="H531" s="403">
        <v>1</v>
      </c>
      <c r="I531" s="404">
        <v>4.3099999999999996</v>
      </c>
      <c r="J531" s="404">
        <v>4.3099999999999996</v>
      </c>
    </row>
    <row r="532" spans="1:10" x14ac:dyDescent="0.25">
      <c r="A532" s="399" t="s">
        <v>958</v>
      </c>
      <c r="B532" s="400" t="s">
        <v>1132</v>
      </c>
      <c r="C532" s="399" t="s">
        <v>343</v>
      </c>
      <c r="D532" s="399" t="s">
        <v>1133</v>
      </c>
      <c r="E532" s="401" t="s">
        <v>1001</v>
      </c>
      <c r="F532" s="401"/>
      <c r="G532" s="402" t="s">
        <v>327</v>
      </c>
      <c r="H532" s="403">
        <v>2.2499999999999999E-2</v>
      </c>
      <c r="I532" s="404">
        <v>79.06</v>
      </c>
      <c r="J532" s="404">
        <v>1.77</v>
      </c>
    </row>
    <row r="533" spans="1:10" x14ac:dyDescent="0.25">
      <c r="A533" s="399" t="s">
        <v>958</v>
      </c>
      <c r="B533" s="400" t="s">
        <v>1134</v>
      </c>
      <c r="C533" s="399" t="s">
        <v>343</v>
      </c>
      <c r="D533" s="399" t="s">
        <v>1135</v>
      </c>
      <c r="E533" s="401" t="s">
        <v>1001</v>
      </c>
      <c r="F533" s="401"/>
      <c r="G533" s="402" t="s">
        <v>327</v>
      </c>
      <c r="H533" s="403">
        <v>1.0699999999999999E-2</v>
      </c>
      <c r="I533" s="404">
        <v>2.13</v>
      </c>
      <c r="J533" s="404">
        <v>0.02</v>
      </c>
    </row>
    <row r="534" spans="1:10" x14ac:dyDescent="0.25">
      <c r="A534" s="405"/>
      <c r="B534" s="405"/>
      <c r="C534" s="405"/>
      <c r="D534" s="405"/>
      <c r="E534" s="405" t="s">
        <v>961</v>
      </c>
      <c r="F534" s="406">
        <v>7.34</v>
      </c>
      <c r="G534" s="405" t="s">
        <v>962</v>
      </c>
      <c r="H534" s="406">
        <v>0</v>
      </c>
      <c r="I534" s="405" t="s">
        <v>963</v>
      </c>
      <c r="J534" s="406">
        <v>7.34</v>
      </c>
    </row>
    <row r="535" spans="1:10" ht="15.75" thickBot="1" x14ac:dyDescent="0.3">
      <c r="A535" s="108"/>
      <c r="B535" s="108"/>
      <c r="C535" s="108"/>
      <c r="D535" s="108"/>
      <c r="E535" s="108"/>
      <c r="F535" s="108"/>
      <c r="G535" s="108" t="s">
        <v>964</v>
      </c>
      <c r="H535" s="407">
        <v>6</v>
      </c>
      <c r="I535" s="108" t="s">
        <v>965</v>
      </c>
      <c r="J535" s="180">
        <v>101.46</v>
      </c>
    </row>
    <row r="536" spans="1:10" ht="15.75" thickTop="1" x14ac:dyDescent="0.25">
      <c r="A536" s="408"/>
      <c r="B536" s="408"/>
      <c r="C536" s="408"/>
      <c r="D536" s="408"/>
      <c r="E536" s="408"/>
      <c r="F536" s="408"/>
      <c r="G536" s="408"/>
      <c r="H536" s="408"/>
      <c r="I536" s="408"/>
      <c r="J536" s="408"/>
    </row>
    <row r="537" spans="1:10" x14ac:dyDescent="0.25">
      <c r="A537" s="393" t="s">
        <v>534</v>
      </c>
      <c r="B537" s="394" t="s">
        <v>11</v>
      </c>
      <c r="C537" s="393" t="s">
        <v>12</v>
      </c>
      <c r="D537" s="393" t="s">
        <v>13</v>
      </c>
      <c r="E537" s="395" t="s">
        <v>29</v>
      </c>
      <c r="F537" s="395"/>
      <c r="G537" s="396" t="s">
        <v>14</v>
      </c>
      <c r="H537" s="394" t="s">
        <v>15</v>
      </c>
      <c r="I537" s="394" t="s">
        <v>16</v>
      </c>
      <c r="J537" s="394" t="s">
        <v>17</v>
      </c>
    </row>
    <row r="538" spans="1:10" ht="38.25" x14ac:dyDescent="0.25">
      <c r="A538" s="388" t="s">
        <v>956</v>
      </c>
      <c r="B538" s="389" t="s">
        <v>535</v>
      </c>
      <c r="C538" s="388" t="s">
        <v>343</v>
      </c>
      <c r="D538" s="388" t="s">
        <v>536</v>
      </c>
      <c r="E538" s="397" t="s">
        <v>1034</v>
      </c>
      <c r="F538" s="397"/>
      <c r="G538" s="390" t="s">
        <v>385</v>
      </c>
      <c r="H538" s="398">
        <v>1</v>
      </c>
      <c r="I538" s="391">
        <v>33.159999999999997</v>
      </c>
      <c r="J538" s="391">
        <v>33.159999999999997</v>
      </c>
    </row>
    <row r="539" spans="1:10" ht="25.5" x14ac:dyDescent="0.25">
      <c r="A539" s="409" t="s">
        <v>968</v>
      </c>
      <c r="B539" s="410" t="s">
        <v>1035</v>
      </c>
      <c r="C539" s="409" t="s">
        <v>343</v>
      </c>
      <c r="D539" s="409" t="s">
        <v>1036</v>
      </c>
      <c r="E539" s="411" t="s">
        <v>977</v>
      </c>
      <c r="F539" s="411"/>
      <c r="G539" s="412" t="s">
        <v>345</v>
      </c>
      <c r="H539" s="413">
        <v>0.26319999999999999</v>
      </c>
      <c r="I539" s="414">
        <v>26.01</v>
      </c>
      <c r="J539" s="414">
        <v>6.84</v>
      </c>
    </row>
    <row r="540" spans="1:10" ht="25.5" x14ac:dyDescent="0.25">
      <c r="A540" s="409" t="s">
        <v>968</v>
      </c>
      <c r="B540" s="410" t="s">
        <v>1037</v>
      </c>
      <c r="C540" s="409" t="s">
        <v>343</v>
      </c>
      <c r="D540" s="409" t="s">
        <v>1038</v>
      </c>
      <c r="E540" s="411" t="s">
        <v>977</v>
      </c>
      <c r="F540" s="411"/>
      <c r="G540" s="412" t="s">
        <v>345</v>
      </c>
      <c r="H540" s="413">
        <v>0.26319999999999999</v>
      </c>
      <c r="I540" s="414">
        <v>31.79</v>
      </c>
      <c r="J540" s="414">
        <v>8.36</v>
      </c>
    </row>
    <row r="541" spans="1:10" ht="25.5" x14ac:dyDescent="0.25">
      <c r="A541" s="399" t="s">
        <v>958</v>
      </c>
      <c r="B541" s="400" t="s">
        <v>1178</v>
      </c>
      <c r="C541" s="399" t="s">
        <v>343</v>
      </c>
      <c r="D541" s="399" t="s">
        <v>1179</v>
      </c>
      <c r="E541" s="401" t="s">
        <v>1001</v>
      </c>
      <c r="F541" s="401"/>
      <c r="G541" s="402" t="s">
        <v>385</v>
      </c>
      <c r="H541" s="403">
        <v>1.0548999999999999</v>
      </c>
      <c r="I541" s="404">
        <v>17</v>
      </c>
      <c r="J541" s="404">
        <v>17.93</v>
      </c>
    </row>
    <row r="542" spans="1:10" x14ac:dyDescent="0.25">
      <c r="A542" s="399" t="s">
        <v>958</v>
      </c>
      <c r="B542" s="400" t="s">
        <v>1134</v>
      </c>
      <c r="C542" s="399" t="s">
        <v>343</v>
      </c>
      <c r="D542" s="399" t="s">
        <v>1135</v>
      </c>
      <c r="E542" s="401" t="s">
        <v>1001</v>
      </c>
      <c r="F542" s="401"/>
      <c r="G542" s="402" t="s">
        <v>327</v>
      </c>
      <c r="H542" s="403">
        <v>1.46E-2</v>
      </c>
      <c r="I542" s="404">
        <v>2.13</v>
      </c>
      <c r="J542" s="404">
        <v>0.03</v>
      </c>
    </row>
    <row r="543" spans="1:10" x14ac:dyDescent="0.25">
      <c r="A543" s="405"/>
      <c r="B543" s="405"/>
      <c r="C543" s="405"/>
      <c r="D543" s="405"/>
      <c r="E543" s="405" t="s">
        <v>961</v>
      </c>
      <c r="F543" s="406">
        <v>11.42</v>
      </c>
      <c r="G543" s="405" t="s">
        <v>962</v>
      </c>
      <c r="H543" s="406">
        <v>0</v>
      </c>
      <c r="I543" s="405" t="s">
        <v>963</v>
      </c>
      <c r="J543" s="406">
        <v>11.42</v>
      </c>
    </row>
    <row r="544" spans="1:10" ht="15.75" thickBot="1" x14ac:dyDescent="0.3">
      <c r="A544" s="108"/>
      <c r="B544" s="108"/>
      <c r="C544" s="108"/>
      <c r="D544" s="108"/>
      <c r="E544" s="108"/>
      <c r="F544" s="108"/>
      <c r="G544" s="108" t="s">
        <v>964</v>
      </c>
      <c r="H544" s="407">
        <v>60</v>
      </c>
      <c r="I544" s="108" t="s">
        <v>965</v>
      </c>
      <c r="J544" s="180">
        <v>1989.6</v>
      </c>
    </row>
    <row r="545" spans="1:10" ht="15.75" thickTop="1" x14ac:dyDescent="0.25">
      <c r="A545" s="408"/>
      <c r="B545" s="408"/>
      <c r="C545" s="408"/>
      <c r="D545" s="408"/>
      <c r="E545" s="408"/>
      <c r="F545" s="408"/>
      <c r="G545" s="408"/>
      <c r="H545" s="408"/>
      <c r="I545" s="408"/>
      <c r="J545" s="408"/>
    </row>
    <row r="546" spans="1:10" x14ac:dyDescent="0.25">
      <c r="A546" s="393" t="s">
        <v>537</v>
      </c>
      <c r="B546" s="394" t="s">
        <v>11</v>
      </c>
      <c r="C546" s="393" t="s">
        <v>12</v>
      </c>
      <c r="D546" s="393" t="s">
        <v>13</v>
      </c>
      <c r="E546" s="395" t="s">
        <v>29</v>
      </c>
      <c r="F546" s="395"/>
      <c r="G546" s="396" t="s">
        <v>14</v>
      </c>
      <c r="H546" s="394" t="s">
        <v>15</v>
      </c>
      <c r="I546" s="394" t="s">
        <v>16</v>
      </c>
      <c r="J546" s="394" t="s">
        <v>17</v>
      </c>
    </row>
    <row r="547" spans="1:10" ht="25.5" x14ac:dyDescent="0.25">
      <c r="A547" s="388" t="s">
        <v>956</v>
      </c>
      <c r="B547" s="389" t="s">
        <v>538</v>
      </c>
      <c r="C547" s="388" t="s">
        <v>343</v>
      </c>
      <c r="D547" s="388" t="s">
        <v>539</v>
      </c>
      <c r="E547" s="397" t="s">
        <v>1034</v>
      </c>
      <c r="F547" s="397"/>
      <c r="G547" s="390" t="s">
        <v>385</v>
      </c>
      <c r="H547" s="398">
        <v>1</v>
      </c>
      <c r="I547" s="391">
        <v>64.88</v>
      </c>
      <c r="J547" s="391">
        <v>64.88</v>
      </c>
    </row>
    <row r="548" spans="1:10" ht="25.5" x14ac:dyDescent="0.25">
      <c r="A548" s="409" t="s">
        <v>968</v>
      </c>
      <c r="B548" s="410" t="s">
        <v>1035</v>
      </c>
      <c r="C548" s="409" t="s">
        <v>343</v>
      </c>
      <c r="D548" s="409" t="s">
        <v>1036</v>
      </c>
      <c r="E548" s="411" t="s">
        <v>977</v>
      </c>
      <c r="F548" s="411"/>
      <c r="G548" s="412" t="s">
        <v>345</v>
      </c>
      <c r="H548" s="413">
        <v>0.31140000000000001</v>
      </c>
      <c r="I548" s="414">
        <v>26.01</v>
      </c>
      <c r="J548" s="414">
        <v>8.09</v>
      </c>
    </row>
    <row r="549" spans="1:10" ht="25.5" x14ac:dyDescent="0.25">
      <c r="A549" s="409" t="s">
        <v>968</v>
      </c>
      <c r="B549" s="410" t="s">
        <v>1037</v>
      </c>
      <c r="C549" s="409" t="s">
        <v>343</v>
      </c>
      <c r="D549" s="409" t="s">
        <v>1038</v>
      </c>
      <c r="E549" s="411" t="s">
        <v>977</v>
      </c>
      <c r="F549" s="411"/>
      <c r="G549" s="412" t="s">
        <v>345</v>
      </c>
      <c r="H549" s="413">
        <v>0.31140000000000001</v>
      </c>
      <c r="I549" s="414">
        <v>31.79</v>
      </c>
      <c r="J549" s="414">
        <v>9.89</v>
      </c>
    </row>
    <row r="550" spans="1:10" ht="25.5" x14ac:dyDescent="0.25">
      <c r="A550" s="399" t="s">
        <v>958</v>
      </c>
      <c r="B550" s="400" t="s">
        <v>1180</v>
      </c>
      <c r="C550" s="399" t="s">
        <v>343</v>
      </c>
      <c r="D550" s="399" t="s">
        <v>1181</v>
      </c>
      <c r="E550" s="401" t="s">
        <v>1001</v>
      </c>
      <c r="F550" s="401"/>
      <c r="G550" s="402" t="s">
        <v>385</v>
      </c>
      <c r="H550" s="403">
        <v>1.0548999999999999</v>
      </c>
      <c r="I550" s="404">
        <v>44.44</v>
      </c>
      <c r="J550" s="404">
        <v>46.87</v>
      </c>
    </row>
    <row r="551" spans="1:10" x14ac:dyDescent="0.25">
      <c r="A551" s="399" t="s">
        <v>958</v>
      </c>
      <c r="B551" s="400" t="s">
        <v>1134</v>
      </c>
      <c r="C551" s="399" t="s">
        <v>343</v>
      </c>
      <c r="D551" s="399" t="s">
        <v>1135</v>
      </c>
      <c r="E551" s="401" t="s">
        <v>1001</v>
      </c>
      <c r="F551" s="401"/>
      <c r="G551" s="402" t="s">
        <v>327</v>
      </c>
      <c r="H551" s="403">
        <v>1.7299999999999999E-2</v>
      </c>
      <c r="I551" s="404">
        <v>2.13</v>
      </c>
      <c r="J551" s="404">
        <v>0.03</v>
      </c>
    </row>
    <row r="552" spans="1:10" x14ac:dyDescent="0.25">
      <c r="A552" s="405"/>
      <c r="B552" s="405"/>
      <c r="C552" s="405"/>
      <c r="D552" s="405"/>
      <c r="E552" s="405" t="s">
        <v>961</v>
      </c>
      <c r="F552" s="406">
        <v>13.52</v>
      </c>
      <c r="G552" s="405" t="s">
        <v>962</v>
      </c>
      <c r="H552" s="406">
        <v>0</v>
      </c>
      <c r="I552" s="405" t="s">
        <v>963</v>
      </c>
      <c r="J552" s="406">
        <v>13.52</v>
      </c>
    </row>
    <row r="553" spans="1:10" ht="15.75" thickBot="1" x14ac:dyDescent="0.3">
      <c r="A553" s="108"/>
      <c r="B553" s="108"/>
      <c r="C553" s="108"/>
      <c r="D553" s="108"/>
      <c r="E553" s="108"/>
      <c r="F553" s="108"/>
      <c r="G553" s="108" t="s">
        <v>964</v>
      </c>
      <c r="H553" s="407">
        <v>23.54</v>
      </c>
      <c r="I553" s="108" t="s">
        <v>965</v>
      </c>
      <c r="J553" s="180">
        <v>1527.27</v>
      </c>
    </row>
    <row r="554" spans="1:10" ht="15.75" thickTop="1" x14ac:dyDescent="0.25">
      <c r="A554" s="408"/>
      <c r="B554" s="408"/>
      <c r="C554" s="408"/>
      <c r="D554" s="408"/>
      <c r="E554" s="408"/>
      <c r="F554" s="408"/>
      <c r="G554" s="408"/>
      <c r="H554" s="408"/>
      <c r="I554" s="408"/>
      <c r="J554" s="408"/>
    </row>
    <row r="555" spans="1:10" x14ac:dyDescent="0.25">
      <c r="A555" s="393" t="s">
        <v>540</v>
      </c>
      <c r="B555" s="394" t="s">
        <v>11</v>
      </c>
      <c r="C555" s="393" t="s">
        <v>12</v>
      </c>
      <c r="D555" s="393" t="s">
        <v>13</v>
      </c>
      <c r="E555" s="395" t="s">
        <v>29</v>
      </c>
      <c r="F555" s="395"/>
      <c r="G555" s="396" t="s">
        <v>14</v>
      </c>
      <c r="H555" s="394" t="s">
        <v>15</v>
      </c>
      <c r="I555" s="394" t="s">
        <v>16</v>
      </c>
      <c r="J555" s="394" t="s">
        <v>17</v>
      </c>
    </row>
    <row r="556" spans="1:10" ht="38.25" x14ac:dyDescent="0.25">
      <c r="A556" s="388" t="s">
        <v>956</v>
      </c>
      <c r="B556" s="389" t="s">
        <v>541</v>
      </c>
      <c r="C556" s="388" t="s">
        <v>343</v>
      </c>
      <c r="D556" s="388" t="s">
        <v>542</v>
      </c>
      <c r="E556" s="397" t="s">
        <v>1034</v>
      </c>
      <c r="F556" s="397"/>
      <c r="G556" s="390" t="s">
        <v>385</v>
      </c>
      <c r="H556" s="398">
        <v>1</v>
      </c>
      <c r="I556" s="391">
        <v>24.79</v>
      </c>
      <c r="J556" s="391">
        <v>24.79</v>
      </c>
    </row>
    <row r="557" spans="1:10" ht="25.5" x14ac:dyDescent="0.25">
      <c r="A557" s="409" t="s">
        <v>968</v>
      </c>
      <c r="B557" s="410" t="s">
        <v>1035</v>
      </c>
      <c r="C557" s="409" t="s">
        <v>343</v>
      </c>
      <c r="D557" s="409" t="s">
        <v>1036</v>
      </c>
      <c r="E557" s="411" t="s">
        <v>977</v>
      </c>
      <c r="F557" s="411"/>
      <c r="G557" s="412" t="s">
        <v>345</v>
      </c>
      <c r="H557" s="413">
        <v>0.29299999999999998</v>
      </c>
      <c r="I557" s="414">
        <v>26.01</v>
      </c>
      <c r="J557" s="414">
        <v>7.62</v>
      </c>
    </row>
    <row r="558" spans="1:10" ht="25.5" x14ac:dyDescent="0.25">
      <c r="A558" s="409" t="s">
        <v>968</v>
      </c>
      <c r="B558" s="410" t="s">
        <v>1037</v>
      </c>
      <c r="C558" s="409" t="s">
        <v>343</v>
      </c>
      <c r="D558" s="409" t="s">
        <v>1038</v>
      </c>
      <c r="E558" s="411" t="s">
        <v>977</v>
      </c>
      <c r="F558" s="411"/>
      <c r="G558" s="412" t="s">
        <v>345</v>
      </c>
      <c r="H558" s="413">
        <v>0.29299999999999998</v>
      </c>
      <c r="I558" s="414">
        <v>31.79</v>
      </c>
      <c r="J558" s="414">
        <v>9.31</v>
      </c>
    </row>
    <row r="559" spans="1:10" x14ac:dyDescent="0.25">
      <c r="A559" s="399" t="s">
        <v>958</v>
      </c>
      <c r="B559" s="400" t="s">
        <v>1182</v>
      </c>
      <c r="C559" s="399" t="s">
        <v>343</v>
      </c>
      <c r="D559" s="399" t="s">
        <v>1183</v>
      </c>
      <c r="E559" s="401" t="s">
        <v>1001</v>
      </c>
      <c r="F559" s="401"/>
      <c r="G559" s="402" t="s">
        <v>385</v>
      </c>
      <c r="H559" s="403">
        <v>1.0548999999999999</v>
      </c>
      <c r="I559" s="404">
        <v>7.43</v>
      </c>
      <c r="J559" s="404">
        <v>7.83</v>
      </c>
    </row>
    <row r="560" spans="1:10" x14ac:dyDescent="0.25">
      <c r="A560" s="399" t="s">
        <v>958</v>
      </c>
      <c r="B560" s="400" t="s">
        <v>1134</v>
      </c>
      <c r="C560" s="399" t="s">
        <v>343</v>
      </c>
      <c r="D560" s="399" t="s">
        <v>1135</v>
      </c>
      <c r="E560" s="401" t="s">
        <v>1001</v>
      </c>
      <c r="F560" s="401"/>
      <c r="G560" s="402" t="s">
        <v>327</v>
      </c>
      <c r="H560" s="403">
        <v>1.6299999999999999E-2</v>
      </c>
      <c r="I560" s="404">
        <v>2.13</v>
      </c>
      <c r="J560" s="404">
        <v>0.03</v>
      </c>
    </row>
    <row r="561" spans="1:10" x14ac:dyDescent="0.25">
      <c r="A561" s="405"/>
      <c r="B561" s="405"/>
      <c r="C561" s="405"/>
      <c r="D561" s="405"/>
      <c r="E561" s="405" t="s">
        <v>961</v>
      </c>
      <c r="F561" s="406">
        <v>12.71</v>
      </c>
      <c r="G561" s="405" t="s">
        <v>962</v>
      </c>
      <c r="H561" s="406">
        <v>0</v>
      </c>
      <c r="I561" s="405" t="s">
        <v>963</v>
      </c>
      <c r="J561" s="406">
        <v>12.71</v>
      </c>
    </row>
    <row r="562" spans="1:10" ht="15.75" thickBot="1" x14ac:dyDescent="0.3">
      <c r="A562" s="108"/>
      <c r="B562" s="108"/>
      <c r="C562" s="108"/>
      <c r="D562" s="108"/>
      <c r="E562" s="108"/>
      <c r="F562" s="108"/>
      <c r="G562" s="108" t="s">
        <v>964</v>
      </c>
      <c r="H562" s="407">
        <v>39.58</v>
      </c>
      <c r="I562" s="108" t="s">
        <v>965</v>
      </c>
      <c r="J562" s="180">
        <v>981.18</v>
      </c>
    </row>
    <row r="563" spans="1:10" ht="15.75" thickTop="1" x14ac:dyDescent="0.25">
      <c r="A563" s="408"/>
      <c r="B563" s="408"/>
      <c r="C563" s="408"/>
      <c r="D563" s="408"/>
      <c r="E563" s="408"/>
      <c r="F563" s="408"/>
      <c r="G563" s="408"/>
      <c r="H563" s="408"/>
      <c r="I563" s="408"/>
      <c r="J563" s="408"/>
    </row>
    <row r="564" spans="1:10" x14ac:dyDescent="0.25">
      <c r="A564" s="393" t="s">
        <v>543</v>
      </c>
      <c r="B564" s="394" t="s">
        <v>11</v>
      </c>
      <c r="C564" s="393" t="s">
        <v>12</v>
      </c>
      <c r="D564" s="393" t="s">
        <v>13</v>
      </c>
      <c r="E564" s="395" t="s">
        <v>29</v>
      </c>
      <c r="F564" s="395"/>
      <c r="G564" s="396" t="s">
        <v>14</v>
      </c>
      <c r="H564" s="394" t="s">
        <v>15</v>
      </c>
      <c r="I564" s="394" t="s">
        <v>16</v>
      </c>
      <c r="J564" s="394" t="s">
        <v>17</v>
      </c>
    </row>
    <row r="565" spans="1:10" ht="38.25" x14ac:dyDescent="0.25">
      <c r="A565" s="388" t="s">
        <v>956</v>
      </c>
      <c r="B565" s="389" t="s">
        <v>544</v>
      </c>
      <c r="C565" s="388" t="s">
        <v>343</v>
      </c>
      <c r="D565" s="388" t="s">
        <v>545</v>
      </c>
      <c r="E565" s="397" t="s">
        <v>1034</v>
      </c>
      <c r="F565" s="397"/>
      <c r="G565" s="390" t="s">
        <v>385</v>
      </c>
      <c r="H565" s="398">
        <v>1</v>
      </c>
      <c r="I565" s="391">
        <v>15.35</v>
      </c>
      <c r="J565" s="391">
        <v>15.35</v>
      </c>
    </row>
    <row r="566" spans="1:10" ht="25.5" x14ac:dyDescent="0.25">
      <c r="A566" s="409" t="s">
        <v>968</v>
      </c>
      <c r="B566" s="410" t="s">
        <v>1035</v>
      </c>
      <c r="C566" s="409" t="s">
        <v>343</v>
      </c>
      <c r="D566" s="409" t="s">
        <v>1036</v>
      </c>
      <c r="E566" s="411" t="s">
        <v>977</v>
      </c>
      <c r="F566" s="411"/>
      <c r="G566" s="412" t="s">
        <v>345</v>
      </c>
      <c r="H566" s="413">
        <v>4.1500000000000002E-2</v>
      </c>
      <c r="I566" s="414">
        <v>26.01</v>
      </c>
      <c r="J566" s="414">
        <v>1.07</v>
      </c>
    </row>
    <row r="567" spans="1:10" ht="25.5" x14ac:dyDescent="0.25">
      <c r="A567" s="409" t="s">
        <v>968</v>
      </c>
      <c r="B567" s="410" t="s">
        <v>1037</v>
      </c>
      <c r="C567" s="409" t="s">
        <v>343</v>
      </c>
      <c r="D567" s="409" t="s">
        <v>1038</v>
      </c>
      <c r="E567" s="411" t="s">
        <v>977</v>
      </c>
      <c r="F567" s="411"/>
      <c r="G567" s="412" t="s">
        <v>345</v>
      </c>
      <c r="H567" s="413">
        <v>4.1500000000000002E-2</v>
      </c>
      <c r="I567" s="414">
        <v>31.79</v>
      </c>
      <c r="J567" s="414">
        <v>1.31</v>
      </c>
    </row>
    <row r="568" spans="1:10" x14ac:dyDescent="0.25">
      <c r="A568" s="399" t="s">
        <v>958</v>
      </c>
      <c r="B568" s="400" t="s">
        <v>1184</v>
      </c>
      <c r="C568" s="399" t="s">
        <v>343</v>
      </c>
      <c r="D568" s="399" t="s">
        <v>1185</v>
      </c>
      <c r="E568" s="401" t="s">
        <v>1001</v>
      </c>
      <c r="F568" s="401"/>
      <c r="G568" s="402" t="s">
        <v>385</v>
      </c>
      <c r="H568" s="403">
        <v>1.0548999999999999</v>
      </c>
      <c r="I568" s="404">
        <v>12.26</v>
      </c>
      <c r="J568" s="404">
        <v>12.93</v>
      </c>
    </row>
    <row r="569" spans="1:10" x14ac:dyDescent="0.25">
      <c r="A569" s="399" t="s">
        <v>958</v>
      </c>
      <c r="B569" s="400" t="s">
        <v>1134</v>
      </c>
      <c r="C569" s="399" t="s">
        <v>343</v>
      </c>
      <c r="D569" s="399" t="s">
        <v>1135</v>
      </c>
      <c r="E569" s="401" t="s">
        <v>1001</v>
      </c>
      <c r="F569" s="401"/>
      <c r="G569" s="402" t="s">
        <v>327</v>
      </c>
      <c r="H569" s="403">
        <v>2.3E-2</v>
      </c>
      <c r="I569" s="404">
        <v>2.13</v>
      </c>
      <c r="J569" s="404">
        <v>0.04</v>
      </c>
    </row>
    <row r="570" spans="1:10" x14ac:dyDescent="0.25">
      <c r="A570" s="405"/>
      <c r="B570" s="405"/>
      <c r="C570" s="405"/>
      <c r="D570" s="405"/>
      <c r="E570" s="405" t="s">
        <v>961</v>
      </c>
      <c r="F570" s="406">
        <v>1.8</v>
      </c>
      <c r="G570" s="405" t="s">
        <v>962</v>
      </c>
      <c r="H570" s="406">
        <v>0</v>
      </c>
      <c r="I570" s="405" t="s">
        <v>963</v>
      </c>
      <c r="J570" s="406">
        <v>1.8</v>
      </c>
    </row>
    <row r="571" spans="1:10" ht="15.75" thickBot="1" x14ac:dyDescent="0.3">
      <c r="A571" s="108"/>
      <c r="B571" s="108"/>
      <c r="C571" s="108"/>
      <c r="D571" s="108"/>
      <c r="E571" s="108"/>
      <c r="F571" s="108"/>
      <c r="G571" s="108" t="s">
        <v>964</v>
      </c>
      <c r="H571" s="407">
        <v>39.22</v>
      </c>
      <c r="I571" s="108" t="s">
        <v>965</v>
      </c>
      <c r="J571" s="180">
        <v>602.02</v>
      </c>
    </row>
    <row r="572" spans="1:10" ht="15.75" thickTop="1" x14ac:dyDescent="0.25">
      <c r="A572" s="408"/>
      <c r="B572" s="408"/>
      <c r="C572" s="408"/>
      <c r="D572" s="408"/>
      <c r="E572" s="408"/>
      <c r="F572" s="408"/>
      <c r="G572" s="408"/>
      <c r="H572" s="408"/>
      <c r="I572" s="408"/>
      <c r="J572" s="408"/>
    </row>
    <row r="573" spans="1:10" x14ac:dyDescent="0.25">
      <c r="A573" s="393" t="s">
        <v>546</v>
      </c>
      <c r="B573" s="394" t="s">
        <v>11</v>
      </c>
      <c r="C573" s="393" t="s">
        <v>12</v>
      </c>
      <c r="D573" s="393" t="s">
        <v>13</v>
      </c>
      <c r="E573" s="395" t="s">
        <v>29</v>
      </c>
      <c r="F573" s="395"/>
      <c r="G573" s="396" t="s">
        <v>14</v>
      </c>
      <c r="H573" s="394" t="s">
        <v>15</v>
      </c>
      <c r="I573" s="394" t="s">
        <v>16</v>
      </c>
      <c r="J573" s="394" t="s">
        <v>17</v>
      </c>
    </row>
    <row r="574" spans="1:10" ht="38.25" x14ac:dyDescent="0.25">
      <c r="A574" s="388" t="s">
        <v>956</v>
      </c>
      <c r="B574" s="389" t="s">
        <v>547</v>
      </c>
      <c r="C574" s="388" t="s">
        <v>325</v>
      </c>
      <c r="D574" s="388" t="s">
        <v>548</v>
      </c>
      <c r="E574" s="397" t="s">
        <v>1034</v>
      </c>
      <c r="F574" s="397"/>
      <c r="G574" s="390" t="s">
        <v>327</v>
      </c>
      <c r="H574" s="398">
        <v>1</v>
      </c>
      <c r="I574" s="391">
        <v>46.41</v>
      </c>
      <c r="J574" s="391">
        <v>46.41</v>
      </c>
    </row>
    <row r="575" spans="1:10" ht="25.5" x14ac:dyDescent="0.25">
      <c r="A575" s="409" t="s">
        <v>968</v>
      </c>
      <c r="B575" s="410" t="s">
        <v>1035</v>
      </c>
      <c r="C575" s="409" t="s">
        <v>343</v>
      </c>
      <c r="D575" s="409" t="s">
        <v>1036</v>
      </c>
      <c r="E575" s="411" t="s">
        <v>977</v>
      </c>
      <c r="F575" s="411"/>
      <c r="G575" s="412" t="s">
        <v>345</v>
      </c>
      <c r="H575" s="413">
        <v>0.33</v>
      </c>
      <c r="I575" s="414">
        <v>26.01</v>
      </c>
      <c r="J575" s="414">
        <v>8.58</v>
      </c>
    </row>
    <row r="576" spans="1:10" ht="25.5" x14ac:dyDescent="0.25">
      <c r="A576" s="409" t="s">
        <v>968</v>
      </c>
      <c r="B576" s="410" t="s">
        <v>1037</v>
      </c>
      <c r="C576" s="409" t="s">
        <v>343</v>
      </c>
      <c r="D576" s="409" t="s">
        <v>1038</v>
      </c>
      <c r="E576" s="411" t="s">
        <v>977</v>
      </c>
      <c r="F576" s="411"/>
      <c r="G576" s="412" t="s">
        <v>345</v>
      </c>
      <c r="H576" s="413">
        <v>0.33</v>
      </c>
      <c r="I576" s="414">
        <v>31.79</v>
      </c>
      <c r="J576" s="414">
        <v>10.49</v>
      </c>
    </row>
    <row r="577" spans="1:10" x14ac:dyDescent="0.25">
      <c r="A577" s="399" t="s">
        <v>958</v>
      </c>
      <c r="B577" s="400" t="s">
        <v>1152</v>
      </c>
      <c r="C577" s="399" t="s">
        <v>343</v>
      </c>
      <c r="D577" s="399" t="s">
        <v>1153</v>
      </c>
      <c r="E577" s="401" t="s">
        <v>1001</v>
      </c>
      <c r="F577" s="401"/>
      <c r="G577" s="402" t="s">
        <v>327</v>
      </c>
      <c r="H577" s="403">
        <v>2</v>
      </c>
      <c r="I577" s="404">
        <v>2.65</v>
      </c>
      <c r="J577" s="404">
        <v>5.3</v>
      </c>
    </row>
    <row r="578" spans="1:10" ht="25.5" x14ac:dyDescent="0.25">
      <c r="A578" s="399" t="s">
        <v>958</v>
      </c>
      <c r="B578" s="400" t="s">
        <v>1085</v>
      </c>
      <c r="C578" s="399" t="s">
        <v>343</v>
      </c>
      <c r="D578" s="399" t="s">
        <v>1086</v>
      </c>
      <c r="E578" s="401" t="s">
        <v>1001</v>
      </c>
      <c r="F578" s="401"/>
      <c r="G578" s="402" t="s">
        <v>327</v>
      </c>
      <c r="H578" s="403">
        <v>9.1999999999999998E-2</v>
      </c>
      <c r="I578" s="404">
        <v>28.8</v>
      </c>
      <c r="J578" s="404">
        <v>2.64</v>
      </c>
    </row>
    <row r="579" spans="1:10" ht="25.5" x14ac:dyDescent="0.25">
      <c r="A579" s="399" t="s">
        <v>958</v>
      </c>
      <c r="B579" s="400" t="s">
        <v>1186</v>
      </c>
      <c r="C579" s="399" t="s">
        <v>343</v>
      </c>
      <c r="D579" s="399" t="s">
        <v>1187</v>
      </c>
      <c r="E579" s="401" t="s">
        <v>1001</v>
      </c>
      <c r="F579" s="401"/>
      <c r="G579" s="402" t="s">
        <v>327</v>
      </c>
      <c r="H579" s="403">
        <v>1</v>
      </c>
      <c r="I579" s="404">
        <v>19.399999999999999</v>
      </c>
      <c r="J579" s="404">
        <v>19.399999999999999</v>
      </c>
    </row>
    <row r="580" spans="1:10" x14ac:dyDescent="0.25">
      <c r="A580" s="405"/>
      <c r="B580" s="405"/>
      <c r="C580" s="405"/>
      <c r="D580" s="405"/>
      <c r="E580" s="405" t="s">
        <v>961</v>
      </c>
      <c r="F580" s="406">
        <v>14.319999999999999</v>
      </c>
      <c r="G580" s="405" t="s">
        <v>962</v>
      </c>
      <c r="H580" s="406">
        <v>0</v>
      </c>
      <c r="I580" s="405" t="s">
        <v>963</v>
      </c>
      <c r="J580" s="406">
        <v>14.319999999999999</v>
      </c>
    </row>
    <row r="581" spans="1:10" ht="15.75" thickBot="1" x14ac:dyDescent="0.3">
      <c r="A581" s="108"/>
      <c r="B581" s="108"/>
      <c r="C581" s="108"/>
      <c r="D581" s="108"/>
      <c r="E581" s="108"/>
      <c r="F581" s="108"/>
      <c r="G581" s="108" t="s">
        <v>964</v>
      </c>
      <c r="H581" s="407">
        <v>6</v>
      </c>
      <c r="I581" s="108" t="s">
        <v>965</v>
      </c>
      <c r="J581" s="180">
        <v>278.45999999999998</v>
      </c>
    </row>
    <row r="582" spans="1:10" ht="15.75" thickTop="1" x14ac:dyDescent="0.25">
      <c r="A582" s="408"/>
      <c r="B582" s="408"/>
      <c r="C582" s="408"/>
      <c r="D582" s="408"/>
      <c r="E582" s="408"/>
      <c r="F582" s="408"/>
      <c r="G582" s="408"/>
      <c r="H582" s="408"/>
      <c r="I582" s="408"/>
      <c r="J582" s="408"/>
    </row>
    <row r="583" spans="1:10" x14ac:dyDescent="0.25">
      <c r="A583" s="393" t="s">
        <v>549</v>
      </c>
      <c r="B583" s="394" t="s">
        <v>11</v>
      </c>
      <c r="C583" s="393" t="s">
        <v>12</v>
      </c>
      <c r="D583" s="393" t="s">
        <v>13</v>
      </c>
      <c r="E583" s="395" t="s">
        <v>29</v>
      </c>
      <c r="F583" s="395"/>
      <c r="G583" s="396" t="s">
        <v>14</v>
      </c>
      <c r="H583" s="394" t="s">
        <v>15</v>
      </c>
      <c r="I583" s="394" t="s">
        <v>16</v>
      </c>
      <c r="J583" s="394" t="s">
        <v>17</v>
      </c>
    </row>
    <row r="584" spans="1:10" ht="38.25" x14ac:dyDescent="0.25">
      <c r="A584" s="388" t="s">
        <v>956</v>
      </c>
      <c r="B584" s="389" t="s">
        <v>550</v>
      </c>
      <c r="C584" s="388" t="s">
        <v>343</v>
      </c>
      <c r="D584" s="388" t="s">
        <v>551</v>
      </c>
      <c r="E584" s="397" t="s">
        <v>1034</v>
      </c>
      <c r="F584" s="397"/>
      <c r="G584" s="390" t="s">
        <v>327</v>
      </c>
      <c r="H584" s="398">
        <v>1</v>
      </c>
      <c r="I584" s="391">
        <v>47.89</v>
      </c>
      <c r="J584" s="391">
        <v>47.89</v>
      </c>
    </row>
    <row r="585" spans="1:10" ht="25.5" x14ac:dyDescent="0.25">
      <c r="A585" s="409" t="s">
        <v>968</v>
      </c>
      <c r="B585" s="410" t="s">
        <v>1035</v>
      </c>
      <c r="C585" s="409" t="s">
        <v>343</v>
      </c>
      <c r="D585" s="409" t="s">
        <v>1036</v>
      </c>
      <c r="E585" s="411" t="s">
        <v>977</v>
      </c>
      <c r="F585" s="411"/>
      <c r="G585" s="412" t="s">
        <v>345</v>
      </c>
      <c r="H585" s="413">
        <v>0.28960000000000002</v>
      </c>
      <c r="I585" s="414">
        <v>26.01</v>
      </c>
      <c r="J585" s="414">
        <v>7.53</v>
      </c>
    </row>
    <row r="586" spans="1:10" ht="25.5" x14ac:dyDescent="0.25">
      <c r="A586" s="409" t="s">
        <v>968</v>
      </c>
      <c r="B586" s="410" t="s">
        <v>1037</v>
      </c>
      <c r="C586" s="409" t="s">
        <v>343</v>
      </c>
      <c r="D586" s="409" t="s">
        <v>1038</v>
      </c>
      <c r="E586" s="411" t="s">
        <v>977</v>
      </c>
      <c r="F586" s="411"/>
      <c r="G586" s="412" t="s">
        <v>345</v>
      </c>
      <c r="H586" s="413">
        <v>0.28960000000000002</v>
      </c>
      <c r="I586" s="414">
        <v>31.79</v>
      </c>
      <c r="J586" s="414">
        <v>9.1999999999999993</v>
      </c>
    </row>
    <row r="587" spans="1:10" x14ac:dyDescent="0.25">
      <c r="A587" s="399" t="s">
        <v>958</v>
      </c>
      <c r="B587" s="400" t="s">
        <v>1152</v>
      </c>
      <c r="C587" s="399" t="s">
        <v>343</v>
      </c>
      <c r="D587" s="399" t="s">
        <v>1153</v>
      </c>
      <c r="E587" s="401" t="s">
        <v>1001</v>
      </c>
      <c r="F587" s="401"/>
      <c r="G587" s="402" t="s">
        <v>327</v>
      </c>
      <c r="H587" s="403">
        <v>3</v>
      </c>
      <c r="I587" s="404">
        <v>2.65</v>
      </c>
      <c r="J587" s="404">
        <v>7.95</v>
      </c>
    </row>
    <row r="588" spans="1:10" ht="25.5" x14ac:dyDescent="0.25">
      <c r="A588" s="399" t="s">
        <v>958</v>
      </c>
      <c r="B588" s="400" t="s">
        <v>1188</v>
      </c>
      <c r="C588" s="399" t="s">
        <v>343</v>
      </c>
      <c r="D588" s="399" t="s">
        <v>1189</v>
      </c>
      <c r="E588" s="401" t="s">
        <v>1001</v>
      </c>
      <c r="F588" s="401"/>
      <c r="G588" s="402" t="s">
        <v>327</v>
      </c>
      <c r="H588" s="403">
        <v>1</v>
      </c>
      <c r="I588" s="404">
        <v>18.25</v>
      </c>
      <c r="J588" s="404">
        <v>18.25</v>
      </c>
    </row>
    <row r="589" spans="1:10" ht="25.5" x14ac:dyDescent="0.25">
      <c r="A589" s="399" t="s">
        <v>958</v>
      </c>
      <c r="B589" s="400" t="s">
        <v>1085</v>
      </c>
      <c r="C589" s="399" t="s">
        <v>343</v>
      </c>
      <c r="D589" s="399" t="s">
        <v>1086</v>
      </c>
      <c r="E589" s="401" t="s">
        <v>1001</v>
      </c>
      <c r="F589" s="401"/>
      <c r="G589" s="402" t="s">
        <v>327</v>
      </c>
      <c r="H589" s="403">
        <v>0.17249999999999999</v>
      </c>
      <c r="I589" s="404">
        <v>28.8</v>
      </c>
      <c r="J589" s="404">
        <v>4.96</v>
      </c>
    </row>
    <row r="590" spans="1:10" x14ac:dyDescent="0.25">
      <c r="A590" s="405"/>
      <c r="B590" s="405"/>
      <c r="C590" s="405"/>
      <c r="D590" s="405"/>
      <c r="E590" s="405" t="s">
        <v>961</v>
      </c>
      <c r="F590" s="406">
        <v>12.57</v>
      </c>
      <c r="G590" s="405" t="s">
        <v>962</v>
      </c>
      <c r="H590" s="406">
        <v>0</v>
      </c>
      <c r="I590" s="405" t="s">
        <v>963</v>
      </c>
      <c r="J590" s="406">
        <v>12.57</v>
      </c>
    </row>
    <row r="591" spans="1:10" ht="15.75" thickBot="1" x14ac:dyDescent="0.3">
      <c r="A591" s="108"/>
      <c r="B591" s="108"/>
      <c r="C591" s="108"/>
      <c r="D591" s="108"/>
      <c r="E591" s="108"/>
      <c r="F591" s="108"/>
      <c r="G591" s="108" t="s">
        <v>964</v>
      </c>
      <c r="H591" s="407">
        <v>4</v>
      </c>
      <c r="I591" s="108" t="s">
        <v>965</v>
      </c>
      <c r="J591" s="180">
        <v>191.56</v>
      </c>
    </row>
    <row r="592" spans="1:10" ht="15.75" thickTop="1" x14ac:dyDescent="0.25">
      <c r="A592" s="408"/>
      <c r="B592" s="408"/>
      <c r="C592" s="408"/>
      <c r="D592" s="408"/>
      <c r="E592" s="408"/>
      <c r="F592" s="408"/>
      <c r="G592" s="408"/>
      <c r="H592" s="408"/>
      <c r="I592" s="408"/>
      <c r="J592" s="408"/>
    </row>
    <row r="593" spans="1:10" x14ac:dyDescent="0.25">
      <c r="A593" s="393" t="s">
        <v>552</v>
      </c>
      <c r="B593" s="394" t="s">
        <v>11</v>
      </c>
      <c r="C593" s="393" t="s">
        <v>12</v>
      </c>
      <c r="D593" s="393" t="s">
        <v>13</v>
      </c>
      <c r="E593" s="395" t="s">
        <v>29</v>
      </c>
      <c r="F593" s="395"/>
      <c r="G593" s="396" t="s">
        <v>14</v>
      </c>
      <c r="H593" s="394" t="s">
        <v>15</v>
      </c>
      <c r="I593" s="394" t="s">
        <v>16</v>
      </c>
      <c r="J593" s="394" t="s">
        <v>17</v>
      </c>
    </row>
    <row r="594" spans="1:10" ht="38.25" x14ac:dyDescent="0.25">
      <c r="A594" s="388" t="s">
        <v>956</v>
      </c>
      <c r="B594" s="389" t="s">
        <v>553</v>
      </c>
      <c r="C594" s="388" t="s">
        <v>343</v>
      </c>
      <c r="D594" s="388" t="s">
        <v>554</v>
      </c>
      <c r="E594" s="397" t="s">
        <v>1034</v>
      </c>
      <c r="F594" s="397"/>
      <c r="G594" s="390" t="s">
        <v>327</v>
      </c>
      <c r="H594" s="398">
        <v>1</v>
      </c>
      <c r="I594" s="391">
        <v>17.829999999999998</v>
      </c>
      <c r="J594" s="391">
        <v>17.829999999999998</v>
      </c>
    </row>
    <row r="595" spans="1:10" ht="25.5" x14ac:dyDescent="0.25">
      <c r="A595" s="409" t="s">
        <v>968</v>
      </c>
      <c r="B595" s="410" t="s">
        <v>1035</v>
      </c>
      <c r="C595" s="409" t="s">
        <v>343</v>
      </c>
      <c r="D595" s="409" t="s">
        <v>1036</v>
      </c>
      <c r="E595" s="411" t="s">
        <v>977</v>
      </c>
      <c r="F595" s="411"/>
      <c r="G595" s="412" t="s">
        <v>345</v>
      </c>
      <c r="H595" s="413">
        <v>4.5699999999999998E-2</v>
      </c>
      <c r="I595" s="414">
        <v>26.01</v>
      </c>
      <c r="J595" s="414">
        <v>1.18</v>
      </c>
    </row>
    <row r="596" spans="1:10" ht="25.5" x14ac:dyDescent="0.25">
      <c r="A596" s="409" t="s">
        <v>968</v>
      </c>
      <c r="B596" s="410" t="s">
        <v>1037</v>
      </c>
      <c r="C596" s="409" t="s">
        <v>343</v>
      </c>
      <c r="D596" s="409" t="s">
        <v>1038</v>
      </c>
      <c r="E596" s="411" t="s">
        <v>977</v>
      </c>
      <c r="F596" s="411"/>
      <c r="G596" s="412" t="s">
        <v>345</v>
      </c>
      <c r="H596" s="413">
        <v>4.5699999999999998E-2</v>
      </c>
      <c r="I596" s="414">
        <v>31.79</v>
      </c>
      <c r="J596" s="414">
        <v>1.45</v>
      </c>
    </row>
    <row r="597" spans="1:10" x14ac:dyDescent="0.25">
      <c r="A597" s="399" t="s">
        <v>958</v>
      </c>
      <c r="B597" s="400" t="s">
        <v>1162</v>
      </c>
      <c r="C597" s="399" t="s">
        <v>343</v>
      </c>
      <c r="D597" s="399" t="s">
        <v>1163</v>
      </c>
      <c r="E597" s="401" t="s">
        <v>1001</v>
      </c>
      <c r="F597" s="401"/>
      <c r="G597" s="402" t="s">
        <v>327</v>
      </c>
      <c r="H597" s="403">
        <v>3</v>
      </c>
      <c r="I597" s="404">
        <v>1.49</v>
      </c>
      <c r="J597" s="404">
        <v>4.47</v>
      </c>
    </row>
    <row r="598" spans="1:10" ht="25.5" x14ac:dyDescent="0.25">
      <c r="A598" s="399" t="s">
        <v>958</v>
      </c>
      <c r="B598" s="400" t="s">
        <v>1190</v>
      </c>
      <c r="C598" s="399" t="s">
        <v>343</v>
      </c>
      <c r="D598" s="399" t="s">
        <v>1191</v>
      </c>
      <c r="E598" s="401" t="s">
        <v>1001</v>
      </c>
      <c r="F598" s="401"/>
      <c r="G598" s="402" t="s">
        <v>327</v>
      </c>
      <c r="H598" s="403">
        <v>1</v>
      </c>
      <c r="I598" s="404">
        <v>8.57</v>
      </c>
      <c r="J598" s="404">
        <v>8.57</v>
      </c>
    </row>
    <row r="599" spans="1:10" ht="25.5" x14ac:dyDescent="0.25">
      <c r="A599" s="399" t="s">
        <v>958</v>
      </c>
      <c r="B599" s="400" t="s">
        <v>1085</v>
      </c>
      <c r="C599" s="399" t="s">
        <v>343</v>
      </c>
      <c r="D599" s="399" t="s">
        <v>1086</v>
      </c>
      <c r="E599" s="401" t="s">
        <v>1001</v>
      </c>
      <c r="F599" s="401"/>
      <c r="G599" s="402" t="s">
        <v>327</v>
      </c>
      <c r="H599" s="403">
        <v>7.4999999999999997E-2</v>
      </c>
      <c r="I599" s="404">
        <v>28.8</v>
      </c>
      <c r="J599" s="404">
        <v>2.16</v>
      </c>
    </row>
    <row r="600" spans="1:10" x14ac:dyDescent="0.25">
      <c r="A600" s="405"/>
      <c r="B600" s="405"/>
      <c r="C600" s="405"/>
      <c r="D600" s="405"/>
      <c r="E600" s="405" t="s">
        <v>961</v>
      </c>
      <c r="F600" s="406">
        <v>1.98</v>
      </c>
      <c r="G600" s="405" t="s">
        <v>962</v>
      </c>
      <c r="H600" s="406">
        <v>0</v>
      </c>
      <c r="I600" s="405" t="s">
        <v>963</v>
      </c>
      <c r="J600" s="406">
        <v>1.98</v>
      </c>
    </row>
    <row r="601" spans="1:10" ht="15.75" thickBot="1" x14ac:dyDescent="0.3">
      <c r="A601" s="108"/>
      <c r="B601" s="108"/>
      <c r="C601" s="108"/>
      <c r="D601" s="108"/>
      <c r="E601" s="108"/>
      <c r="F601" s="108"/>
      <c r="G601" s="108" t="s">
        <v>964</v>
      </c>
      <c r="H601" s="407">
        <v>1</v>
      </c>
      <c r="I601" s="108" t="s">
        <v>965</v>
      </c>
      <c r="J601" s="180">
        <v>17.829999999999998</v>
      </c>
    </row>
    <row r="602" spans="1:10" ht="15.75" thickTop="1" x14ac:dyDescent="0.25">
      <c r="A602" s="408"/>
      <c r="B602" s="408"/>
      <c r="C602" s="408"/>
      <c r="D602" s="408"/>
      <c r="E602" s="408"/>
      <c r="F602" s="408"/>
      <c r="G602" s="408"/>
      <c r="H602" s="408"/>
      <c r="I602" s="408"/>
      <c r="J602" s="408"/>
    </row>
    <row r="603" spans="1:10" x14ac:dyDescent="0.25">
      <c r="A603" s="393" t="s">
        <v>555</v>
      </c>
      <c r="B603" s="394" t="s">
        <v>11</v>
      </c>
      <c r="C603" s="393" t="s">
        <v>12</v>
      </c>
      <c r="D603" s="393" t="s">
        <v>13</v>
      </c>
      <c r="E603" s="395" t="s">
        <v>29</v>
      </c>
      <c r="F603" s="395"/>
      <c r="G603" s="396" t="s">
        <v>14</v>
      </c>
      <c r="H603" s="394" t="s">
        <v>15</v>
      </c>
      <c r="I603" s="394" t="s">
        <v>16</v>
      </c>
      <c r="J603" s="394" t="s">
        <v>17</v>
      </c>
    </row>
    <row r="604" spans="1:10" ht="38.25" x14ac:dyDescent="0.25">
      <c r="A604" s="388" t="s">
        <v>956</v>
      </c>
      <c r="B604" s="389" t="s">
        <v>556</v>
      </c>
      <c r="C604" s="388" t="s">
        <v>343</v>
      </c>
      <c r="D604" s="388" t="s">
        <v>557</v>
      </c>
      <c r="E604" s="397" t="s">
        <v>1034</v>
      </c>
      <c r="F604" s="397"/>
      <c r="G604" s="390" t="s">
        <v>327</v>
      </c>
      <c r="H604" s="398">
        <v>1</v>
      </c>
      <c r="I604" s="391">
        <v>47.43</v>
      </c>
      <c r="J604" s="391">
        <v>47.43</v>
      </c>
    </row>
    <row r="605" spans="1:10" ht="25.5" x14ac:dyDescent="0.25">
      <c r="A605" s="409" t="s">
        <v>968</v>
      </c>
      <c r="B605" s="410" t="s">
        <v>1035</v>
      </c>
      <c r="C605" s="409" t="s">
        <v>343</v>
      </c>
      <c r="D605" s="409" t="s">
        <v>1036</v>
      </c>
      <c r="E605" s="411" t="s">
        <v>977</v>
      </c>
      <c r="F605" s="411"/>
      <c r="G605" s="412" t="s">
        <v>345</v>
      </c>
      <c r="H605" s="413">
        <v>0.27289999999999998</v>
      </c>
      <c r="I605" s="414">
        <v>26.01</v>
      </c>
      <c r="J605" s="414">
        <v>7.09</v>
      </c>
    </row>
    <row r="606" spans="1:10" ht="25.5" x14ac:dyDescent="0.25">
      <c r="A606" s="409" t="s">
        <v>968</v>
      </c>
      <c r="B606" s="410" t="s">
        <v>1037</v>
      </c>
      <c r="C606" s="409" t="s">
        <v>343</v>
      </c>
      <c r="D606" s="409" t="s">
        <v>1038</v>
      </c>
      <c r="E606" s="411" t="s">
        <v>977</v>
      </c>
      <c r="F606" s="411"/>
      <c r="G606" s="412" t="s">
        <v>345</v>
      </c>
      <c r="H606" s="413">
        <v>0.27289999999999998</v>
      </c>
      <c r="I606" s="414">
        <v>31.79</v>
      </c>
      <c r="J606" s="414">
        <v>8.67</v>
      </c>
    </row>
    <row r="607" spans="1:10" ht="25.5" x14ac:dyDescent="0.25">
      <c r="A607" s="399" t="s">
        <v>958</v>
      </c>
      <c r="B607" s="400" t="s">
        <v>1192</v>
      </c>
      <c r="C607" s="399" t="s">
        <v>343</v>
      </c>
      <c r="D607" s="399" t="s">
        <v>1193</v>
      </c>
      <c r="E607" s="401" t="s">
        <v>1001</v>
      </c>
      <c r="F607" s="401"/>
      <c r="G607" s="402" t="s">
        <v>327</v>
      </c>
      <c r="H607" s="403">
        <v>2</v>
      </c>
      <c r="I607" s="404">
        <v>3.11</v>
      </c>
      <c r="J607" s="404">
        <v>6.22</v>
      </c>
    </row>
    <row r="608" spans="1:10" ht="25.5" x14ac:dyDescent="0.25">
      <c r="A608" s="399" t="s">
        <v>958</v>
      </c>
      <c r="B608" s="400" t="s">
        <v>1085</v>
      </c>
      <c r="C608" s="399" t="s">
        <v>343</v>
      </c>
      <c r="D608" s="399" t="s">
        <v>1086</v>
      </c>
      <c r="E608" s="401" t="s">
        <v>1001</v>
      </c>
      <c r="F608" s="401"/>
      <c r="G608" s="402" t="s">
        <v>327</v>
      </c>
      <c r="H608" s="403">
        <v>0.115</v>
      </c>
      <c r="I608" s="404">
        <v>28.8</v>
      </c>
      <c r="J608" s="404">
        <v>3.31</v>
      </c>
    </row>
    <row r="609" spans="1:10" ht="25.5" x14ac:dyDescent="0.25">
      <c r="A609" s="399" t="s">
        <v>958</v>
      </c>
      <c r="B609" s="400" t="s">
        <v>1194</v>
      </c>
      <c r="C609" s="399" t="s">
        <v>343</v>
      </c>
      <c r="D609" s="399" t="s">
        <v>1195</v>
      </c>
      <c r="E609" s="401" t="s">
        <v>1001</v>
      </c>
      <c r="F609" s="401"/>
      <c r="G609" s="402" t="s">
        <v>327</v>
      </c>
      <c r="H609" s="403">
        <v>1</v>
      </c>
      <c r="I609" s="404">
        <v>22.14</v>
      </c>
      <c r="J609" s="404">
        <v>22.14</v>
      </c>
    </row>
    <row r="610" spans="1:10" x14ac:dyDescent="0.25">
      <c r="A610" s="405"/>
      <c r="B610" s="405"/>
      <c r="C610" s="405"/>
      <c r="D610" s="405"/>
      <c r="E610" s="405" t="s">
        <v>961</v>
      </c>
      <c r="F610" s="406">
        <v>11.84</v>
      </c>
      <c r="G610" s="405" t="s">
        <v>962</v>
      </c>
      <c r="H610" s="406">
        <v>0</v>
      </c>
      <c r="I610" s="405" t="s">
        <v>963</v>
      </c>
      <c r="J610" s="406">
        <v>11.84</v>
      </c>
    </row>
    <row r="611" spans="1:10" ht="15.75" thickBot="1" x14ac:dyDescent="0.3">
      <c r="A611" s="108"/>
      <c r="B611" s="108"/>
      <c r="C611" s="108"/>
      <c r="D611" s="108"/>
      <c r="E611" s="108"/>
      <c r="F611" s="108"/>
      <c r="G611" s="108" t="s">
        <v>964</v>
      </c>
      <c r="H611" s="407">
        <v>6</v>
      </c>
      <c r="I611" s="108" t="s">
        <v>965</v>
      </c>
      <c r="J611" s="180">
        <v>284.58</v>
      </c>
    </row>
    <row r="612" spans="1:10" ht="15.75" thickTop="1" x14ac:dyDescent="0.25">
      <c r="A612" s="408"/>
      <c r="B612" s="408"/>
      <c r="C612" s="408"/>
      <c r="D612" s="408"/>
      <c r="E612" s="408"/>
      <c r="F612" s="408"/>
      <c r="G612" s="408"/>
      <c r="H612" s="408"/>
      <c r="I612" s="408"/>
      <c r="J612" s="408"/>
    </row>
    <row r="613" spans="1:10" x14ac:dyDescent="0.25">
      <c r="A613" s="181" t="s">
        <v>558</v>
      </c>
      <c r="B613" s="181"/>
      <c r="C613" s="181"/>
      <c r="D613" s="181" t="s">
        <v>559</v>
      </c>
      <c r="E613" s="181"/>
      <c r="F613" s="187"/>
      <c r="G613" s="187"/>
      <c r="H613" s="387"/>
      <c r="I613" s="181"/>
      <c r="J613" s="104">
        <v>449.2</v>
      </c>
    </row>
    <row r="614" spans="1:10" x14ac:dyDescent="0.25">
      <c r="A614" s="393" t="s">
        <v>560</v>
      </c>
      <c r="B614" s="394" t="s">
        <v>11</v>
      </c>
      <c r="C614" s="393" t="s">
        <v>12</v>
      </c>
      <c r="D614" s="393" t="s">
        <v>13</v>
      </c>
      <c r="E614" s="395" t="s">
        <v>29</v>
      </c>
      <c r="F614" s="395"/>
      <c r="G614" s="396" t="s">
        <v>14</v>
      </c>
      <c r="H614" s="394" t="s">
        <v>15</v>
      </c>
      <c r="I614" s="394" t="s">
        <v>16</v>
      </c>
      <c r="J614" s="394" t="s">
        <v>17</v>
      </c>
    </row>
    <row r="615" spans="1:10" ht="38.25" x14ac:dyDescent="0.25">
      <c r="A615" s="388" t="s">
        <v>956</v>
      </c>
      <c r="B615" s="389" t="s">
        <v>561</v>
      </c>
      <c r="C615" s="388" t="s">
        <v>343</v>
      </c>
      <c r="D615" s="388" t="s">
        <v>562</v>
      </c>
      <c r="E615" s="397" t="s">
        <v>1034</v>
      </c>
      <c r="F615" s="397"/>
      <c r="G615" s="390" t="s">
        <v>327</v>
      </c>
      <c r="H615" s="398">
        <v>1</v>
      </c>
      <c r="I615" s="391">
        <v>19.52</v>
      </c>
      <c r="J615" s="391">
        <v>19.52</v>
      </c>
    </row>
    <row r="616" spans="1:10" ht="25.5" x14ac:dyDescent="0.25">
      <c r="A616" s="409" t="s">
        <v>968</v>
      </c>
      <c r="B616" s="410" t="s">
        <v>1035</v>
      </c>
      <c r="C616" s="409" t="s">
        <v>343</v>
      </c>
      <c r="D616" s="409" t="s">
        <v>1036</v>
      </c>
      <c r="E616" s="411" t="s">
        <v>977</v>
      </c>
      <c r="F616" s="411"/>
      <c r="G616" s="412" t="s">
        <v>345</v>
      </c>
      <c r="H616" s="413">
        <v>3.4299999999999997E-2</v>
      </c>
      <c r="I616" s="414">
        <v>26.01</v>
      </c>
      <c r="J616" s="414">
        <v>0.89</v>
      </c>
    </row>
    <row r="617" spans="1:10" ht="25.5" x14ac:dyDescent="0.25">
      <c r="A617" s="409" t="s">
        <v>968</v>
      </c>
      <c r="B617" s="410" t="s">
        <v>1037</v>
      </c>
      <c r="C617" s="409" t="s">
        <v>343</v>
      </c>
      <c r="D617" s="409" t="s">
        <v>1038</v>
      </c>
      <c r="E617" s="411" t="s">
        <v>977</v>
      </c>
      <c r="F617" s="411"/>
      <c r="G617" s="412" t="s">
        <v>345</v>
      </c>
      <c r="H617" s="413">
        <v>3.4299999999999997E-2</v>
      </c>
      <c r="I617" s="414">
        <v>31.79</v>
      </c>
      <c r="J617" s="414">
        <v>1.0900000000000001</v>
      </c>
    </row>
    <row r="618" spans="1:10" x14ac:dyDescent="0.25">
      <c r="A618" s="399" t="s">
        <v>958</v>
      </c>
      <c r="B618" s="400" t="s">
        <v>1162</v>
      </c>
      <c r="C618" s="399" t="s">
        <v>343</v>
      </c>
      <c r="D618" s="399" t="s">
        <v>1163</v>
      </c>
      <c r="E618" s="401" t="s">
        <v>1001</v>
      </c>
      <c r="F618" s="401"/>
      <c r="G618" s="402" t="s">
        <v>327</v>
      </c>
      <c r="H618" s="403">
        <v>2</v>
      </c>
      <c r="I618" s="404">
        <v>1.49</v>
      </c>
      <c r="J618" s="404">
        <v>2.98</v>
      </c>
    </row>
    <row r="619" spans="1:10" x14ac:dyDescent="0.25">
      <c r="A619" s="399" t="s">
        <v>958</v>
      </c>
      <c r="B619" s="400" t="s">
        <v>1196</v>
      </c>
      <c r="C619" s="399" t="s">
        <v>343</v>
      </c>
      <c r="D619" s="399" t="s">
        <v>1197</v>
      </c>
      <c r="E619" s="401" t="s">
        <v>1001</v>
      </c>
      <c r="F619" s="401"/>
      <c r="G619" s="402" t="s">
        <v>327</v>
      </c>
      <c r="H619" s="403">
        <v>1</v>
      </c>
      <c r="I619" s="404">
        <v>13.12</v>
      </c>
      <c r="J619" s="404">
        <v>13.12</v>
      </c>
    </row>
    <row r="620" spans="1:10" ht="25.5" x14ac:dyDescent="0.25">
      <c r="A620" s="399" t="s">
        <v>958</v>
      </c>
      <c r="B620" s="400" t="s">
        <v>1085</v>
      </c>
      <c r="C620" s="399" t="s">
        <v>343</v>
      </c>
      <c r="D620" s="399" t="s">
        <v>1086</v>
      </c>
      <c r="E620" s="401" t="s">
        <v>1001</v>
      </c>
      <c r="F620" s="401"/>
      <c r="G620" s="402" t="s">
        <v>327</v>
      </c>
      <c r="H620" s="403">
        <v>0.05</v>
      </c>
      <c r="I620" s="404">
        <v>28.8</v>
      </c>
      <c r="J620" s="404">
        <v>1.44</v>
      </c>
    </row>
    <row r="621" spans="1:10" x14ac:dyDescent="0.25">
      <c r="A621" s="405"/>
      <c r="B621" s="405"/>
      <c r="C621" s="405"/>
      <c r="D621" s="405"/>
      <c r="E621" s="405" t="s">
        <v>961</v>
      </c>
      <c r="F621" s="406">
        <v>1.48</v>
      </c>
      <c r="G621" s="405" t="s">
        <v>962</v>
      </c>
      <c r="H621" s="406">
        <v>0</v>
      </c>
      <c r="I621" s="405" t="s">
        <v>963</v>
      </c>
      <c r="J621" s="406">
        <v>1.48</v>
      </c>
    </row>
    <row r="622" spans="1:10" ht="15.75" thickBot="1" x14ac:dyDescent="0.3">
      <c r="A622" s="108"/>
      <c r="B622" s="108"/>
      <c r="C622" s="108"/>
      <c r="D622" s="108"/>
      <c r="E622" s="108"/>
      <c r="F622" s="108"/>
      <c r="G622" s="108" t="s">
        <v>964</v>
      </c>
      <c r="H622" s="407">
        <v>2</v>
      </c>
      <c r="I622" s="108" t="s">
        <v>965</v>
      </c>
      <c r="J622" s="180">
        <v>39.04</v>
      </c>
    </row>
    <row r="623" spans="1:10" ht="15.75" thickTop="1" x14ac:dyDescent="0.25">
      <c r="A623" s="408"/>
      <c r="B623" s="408"/>
      <c r="C623" s="408"/>
      <c r="D623" s="408"/>
      <c r="E623" s="408"/>
      <c r="F623" s="408"/>
      <c r="G623" s="408"/>
      <c r="H623" s="408"/>
      <c r="I623" s="408"/>
      <c r="J623" s="408"/>
    </row>
    <row r="624" spans="1:10" x14ac:dyDescent="0.25">
      <c r="A624" s="393" t="s">
        <v>563</v>
      </c>
      <c r="B624" s="394" t="s">
        <v>11</v>
      </c>
      <c r="C624" s="393" t="s">
        <v>12</v>
      </c>
      <c r="D624" s="393" t="s">
        <v>13</v>
      </c>
      <c r="E624" s="395" t="s">
        <v>29</v>
      </c>
      <c r="F624" s="395"/>
      <c r="G624" s="396" t="s">
        <v>14</v>
      </c>
      <c r="H624" s="394" t="s">
        <v>15</v>
      </c>
      <c r="I624" s="394" t="s">
        <v>16</v>
      </c>
      <c r="J624" s="394" t="s">
        <v>17</v>
      </c>
    </row>
    <row r="625" spans="1:10" ht="38.25" x14ac:dyDescent="0.25">
      <c r="A625" s="388" t="s">
        <v>956</v>
      </c>
      <c r="B625" s="389" t="s">
        <v>564</v>
      </c>
      <c r="C625" s="388" t="s">
        <v>343</v>
      </c>
      <c r="D625" s="388" t="s">
        <v>565</v>
      </c>
      <c r="E625" s="397" t="s">
        <v>1034</v>
      </c>
      <c r="F625" s="397"/>
      <c r="G625" s="390" t="s">
        <v>327</v>
      </c>
      <c r="H625" s="398">
        <v>1</v>
      </c>
      <c r="I625" s="391">
        <v>6.45</v>
      </c>
      <c r="J625" s="391">
        <v>6.45</v>
      </c>
    </row>
    <row r="626" spans="1:10" ht="25.5" x14ac:dyDescent="0.25">
      <c r="A626" s="409" t="s">
        <v>968</v>
      </c>
      <c r="B626" s="410" t="s">
        <v>1035</v>
      </c>
      <c r="C626" s="409" t="s">
        <v>343</v>
      </c>
      <c r="D626" s="409" t="s">
        <v>1036</v>
      </c>
      <c r="E626" s="411" t="s">
        <v>977</v>
      </c>
      <c r="F626" s="411"/>
      <c r="G626" s="412" t="s">
        <v>345</v>
      </c>
      <c r="H626" s="413">
        <v>2.2800000000000001E-2</v>
      </c>
      <c r="I626" s="414">
        <v>26.01</v>
      </c>
      <c r="J626" s="414">
        <v>0.59</v>
      </c>
    </row>
    <row r="627" spans="1:10" ht="25.5" x14ac:dyDescent="0.25">
      <c r="A627" s="409" t="s">
        <v>968</v>
      </c>
      <c r="B627" s="410" t="s">
        <v>1037</v>
      </c>
      <c r="C627" s="409" t="s">
        <v>343</v>
      </c>
      <c r="D627" s="409" t="s">
        <v>1038</v>
      </c>
      <c r="E627" s="411" t="s">
        <v>977</v>
      </c>
      <c r="F627" s="411"/>
      <c r="G627" s="412" t="s">
        <v>345</v>
      </c>
      <c r="H627" s="413">
        <v>2.2800000000000001E-2</v>
      </c>
      <c r="I627" s="414">
        <v>31.79</v>
      </c>
      <c r="J627" s="414">
        <v>0.72</v>
      </c>
    </row>
    <row r="628" spans="1:10" x14ac:dyDescent="0.25">
      <c r="A628" s="399" t="s">
        <v>958</v>
      </c>
      <c r="B628" s="400" t="s">
        <v>1128</v>
      </c>
      <c r="C628" s="399" t="s">
        <v>343</v>
      </c>
      <c r="D628" s="399" t="s">
        <v>1129</v>
      </c>
      <c r="E628" s="401" t="s">
        <v>1001</v>
      </c>
      <c r="F628" s="401"/>
      <c r="G628" s="402" t="s">
        <v>327</v>
      </c>
      <c r="H628" s="403">
        <v>7.3000000000000001E-3</v>
      </c>
      <c r="I628" s="404">
        <v>69.78</v>
      </c>
      <c r="J628" s="404">
        <v>0.5</v>
      </c>
    </row>
    <row r="629" spans="1:10" ht="25.5" x14ac:dyDescent="0.25">
      <c r="A629" s="399" t="s">
        <v>958</v>
      </c>
      <c r="B629" s="400" t="s">
        <v>1198</v>
      </c>
      <c r="C629" s="399" t="s">
        <v>343</v>
      </c>
      <c r="D629" s="399" t="s">
        <v>1199</v>
      </c>
      <c r="E629" s="401" t="s">
        <v>1001</v>
      </c>
      <c r="F629" s="401"/>
      <c r="G629" s="402" t="s">
        <v>327</v>
      </c>
      <c r="H629" s="403">
        <v>1</v>
      </c>
      <c r="I629" s="404">
        <v>3.77</v>
      </c>
      <c r="J629" s="404">
        <v>3.77</v>
      </c>
    </row>
    <row r="630" spans="1:10" x14ac:dyDescent="0.25">
      <c r="A630" s="399" t="s">
        <v>958</v>
      </c>
      <c r="B630" s="400" t="s">
        <v>1132</v>
      </c>
      <c r="C630" s="399" t="s">
        <v>343</v>
      </c>
      <c r="D630" s="399" t="s">
        <v>1133</v>
      </c>
      <c r="E630" s="401" t="s">
        <v>1001</v>
      </c>
      <c r="F630" s="401"/>
      <c r="G630" s="402" t="s">
        <v>327</v>
      </c>
      <c r="H630" s="403">
        <v>1.0999999999999999E-2</v>
      </c>
      <c r="I630" s="404">
        <v>79.06</v>
      </c>
      <c r="J630" s="404">
        <v>0.86</v>
      </c>
    </row>
    <row r="631" spans="1:10" x14ac:dyDescent="0.25">
      <c r="A631" s="399" t="s">
        <v>958</v>
      </c>
      <c r="B631" s="400" t="s">
        <v>1134</v>
      </c>
      <c r="C631" s="399" t="s">
        <v>343</v>
      </c>
      <c r="D631" s="399" t="s">
        <v>1135</v>
      </c>
      <c r="E631" s="401" t="s">
        <v>1001</v>
      </c>
      <c r="F631" s="401"/>
      <c r="G631" s="402" t="s">
        <v>327</v>
      </c>
      <c r="H631" s="403">
        <v>8.0000000000000002E-3</v>
      </c>
      <c r="I631" s="404">
        <v>2.13</v>
      </c>
      <c r="J631" s="404">
        <v>0.01</v>
      </c>
    </row>
    <row r="632" spans="1:10" x14ac:dyDescent="0.25">
      <c r="A632" s="405"/>
      <c r="B632" s="405"/>
      <c r="C632" s="405"/>
      <c r="D632" s="405"/>
      <c r="E632" s="405" t="s">
        <v>961</v>
      </c>
      <c r="F632" s="406">
        <v>0.98000000000000009</v>
      </c>
      <c r="G632" s="405" t="s">
        <v>962</v>
      </c>
      <c r="H632" s="406">
        <v>0</v>
      </c>
      <c r="I632" s="405" t="s">
        <v>963</v>
      </c>
      <c r="J632" s="406">
        <v>0.98000000000000009</v>
      </c>
    </row>
    <row r="633" spans="1:10" ht="15.75" thickBot="1" x14ac:dyDescent="0.3">
      <c r="A633" s="108"/>
      <c r="B633" s="108"/>
      <c r="C633" s="108"/>
      <c r="D633" s="108"/>
      <c r="E633" s="108"/>
      <c r="F633" s="108"/>
      <c r="G633" s="108" t="s">
        <v>964</v>
      </c>
      <c r="H633" s="407">
        <v>1</v>
      </c>
      <c r="I633" s="108" t="s">
        <v>965</v>
      </c>
      <c r="J633" s="180">
        <v>6.45</v>
      </c>
    </row>
    <row r="634" spans="1:10" ht="15.75" thickTop="1" x14ac:dyDescent="0.25">
      <c r="A634" s="408"/>
      <c r="B634" s="408"/>
      <c r="C634" s="408"/>
      <c r="D634" s="408"/>
      <c r="E634" s="408"/>
      <c r="F634" s="408"/>
      <c r="G634" s="408"/>
      <c r="H634" s="408"/>
      <c r="I634" s="408"/>
      <c r="J634" s="408"/>
    </row>
    <row r="635" spans="1:10" x14ac:dyDescent="0.25">
      <c r="A635" s="393" t="s">
        <v>566</v>
      </c>
      <c r="B635" s="394" t="s">
        <v>11</v>
      </c>
      <c r="C635" s="393" t="s">
        <v>12</v>
      </c>
      <c r="D635" s="393" t="s">
        <v>13</v>
      </c>
      <c r="E635" s="395" t="s">
        <v>29</v>
      </c>
      <c r="F635" s="395"/>
      <c r="G635" s="396" t="s">
        <v>14</v>
      </c>
      <c r="H635" s="394" t="s">
        <v>15</v>
      </c>
      <c r="I635" s="394" t="s">
        <v>16</v>
      </c>
      <c r="J635" s="394" t="s">
        <v>17</v>
      </c>
    </row>
    <row r="636" spans="1:10" ht="38.25" x14ac:dyDescent="0.25">
      <c r="A636" s="388" t="s">
        <v>956</v>
      </c>
      <c r="B636" s="389" t="s">
        <v>553</v>
      </c>
      <c r="C636" s="388" t="s">
        <v>343</v>
      </c>
      <c r="D636" s="388" t="s">
        <v>554</v>
      </c>
      <c r="E636" s="397" t="s">
        <v>1034</v>
      </c>
      <c r="F636" s="397"/>
      <c r="G636" s="390" t="s">
        <v>327</v>
      </c>
      <c r="H636" s="398">
        <v>1</v>
      </c>
      <c r="I636" s="391">
        <v>17.829999999999998</v>
      </c>
      <c r="J636" s="391">
        <v>17.829999999999998</v>
      </c>
    </row>
    <row r="637" spans="1:10" ht="25.5" x14ac:dyDescent="0.25">
      <c r="A637" s="409" t="s">
        <v>968</v>
      </c>
      <c r="B637" s="410" t="s">
        <v>1035</v>
      </c>
      <c r="C637" s="409" t="s">
        <v>343</v>
      </c>
      <c r="D637" s="409" t="s">
        <v>1036</v>
      </c>
      <c r="E637" s="411" t="s">
        <v>977</v>
      </c>
      <c r="F637" s="411"/>
      <c r="G637" s="412" t="s">
        <v>345</v>
      </c>
      <c r="H637" s="413">
        <v>4.5699999999999998E-2</v>
      </c>
      <c r="I637" s="414">
        <v>26.01</v>
      </c>
      <c r="J637" s="414">
        <v>1.18</v>
      </c>
    </row>
    <row r="638" spans="1:10" ht="25.5" x14ac:dyDescent="0.25">
      <c r="A638" s="409" t="s">
        <v>968</v>
      </c>
      <c r="B638" s="410" t="s">
        <v>1037</v>
      </c>
      <c r="C638" s="409" t="s">
        <v>343</v>
      </c>
      <c r="D638" s="409" t="s">
        <v>1038</v>
      </c>
      <c r="E638" s="411" t="s">
        <v>977</v>
      </c>
      <c r="F638" s="411"/>
      <c r="G638" s="412" t="s">
        <v>345</v>
      </c>
      <c r="H638" s="413">
        <v>4.5699999999999998E-2</v>
      </c>
      <c r="I638" s="414">
        <v>31.79</v>
      </c>
      <c r="J638" s="414">
        <v>1.45</v>
      </c>
    </row>
    <row r="639" spans="1:10" x14ac:dyDescent="0.25">
      <c r="A639" s="399" t="s">
        <v>958</v>
      </c>
      <c r="B639" s="400" t="s">
        <v>1162</v>
      </c>
      <c r="C639" s="399" t="s">
        <v>343</v>
      </c>
      <c r="D639" s="399" t="s">
        <v>1163</v>
      </c>
      <c r="E639" s="401" t="s">
        <v>1001</v>
      </c>
      <c r="F639" s="401"/>
      <c r="G639" s="402" t="s">
        <v>327</v>
      </c>
      <c r="H639" s="403">
        <v>3</v>
      </c>
      <c r="I639" s="404">
        <v>1.49</v>
      </c>
      <c r="J639" s="404">
        <v>4.47</v>
      </c>
    </row>
    <row r="640" spans="1:10" ht="25.5" x14ac:dyDescent="0.25">
      <c r="A640" s="399" t="s">
        <v>958</v>
      </c>
      <c r="B640" s="400" t="s">
        <v>1190</v>
      </c>
      <c r="C640" s="399" t="s">
        <v>343</v>
      </c>
      <c r="D640" s="399" t="s">
        <v>1191</v>
      </c>
      <c r="E640" s="401" t="s">
        <v>1001</v>
      </c>
      <c r="F640" s="401"/>
      <c r="G640" s="402" t="s">
        <v>327</v>
      </c>
      <c r="H640" s="403">
        <v>1</v>
      </c>
      <c r="I640" s="404">
        <v>8.57</v>
      </c>
      <c r="J640" s="404">
        <v>8.57</v>
      </c>
    </row>
    <row r="641" spans="1:10" ht="25.5" x14ac:dyDescent="0.25">
      <c r="A641" s="399" t="s">
        <v>958</v>
      </c>
      <c r="B641" s="400" t="s">
        <v>1085</v>
      </c>
      <c r="C641" s="399" t="s">
        <v>343</v>
      </c>
      <c r="D641" s="399" t="s">
        <v>1086</v>
      </c>
      <c r="E641" s="401" t="s">
        <v>1001</v>
      </c>
      <c r="F641" s="401"/>
      <c r="G641" s="402" t="s">
        <v>327</v>
      </c>
      <c r="H641" s="403">
        <v>7.4999999999999997E-2</v>
      </c>
      <c r="I641" s="404">
        <v>28.8</v>
      </c>
      <c r="J641" s="404">
        <v>2.16</v>
      </c>
    </row>
    <row r="642" spans="1:10" x14ac:dyDescent="0.25">
      <c r="A642" s="405"/>
      <c r="B642" s="405"/>
      <c r="C642" s="405"/>
      <c r="D642" s="405"/>
      <c r="E642" s="405" t="s">
        <v>961</v>
      </c>
      <c r="F642" s="406">
        <v>1.98</v>
      </c>
      <c r="G642" s="405" t="s">
        <v>962</v>
      </c>
      <c r="H642" s="406">
        <v>0</v>
      </c>
      <c r="I642" s="405" t="s">
        <v>963</v>
      </c>
      <c r="J642" s="406">
        <v>1.98</v>
      </c>
    </row>
    <row r="643" spans="1:10" ht="15.75" thickBot="1" x14ac:dyDescent="0.3">
      <c r="A643" s="108"/>
      <c r="B643" s="108"/>
      <c r="C643" s="108"/>
      <c r="D643" s="108"/>
      <c r="E643" s="108"/>
      <c r="F643" s="108"/>
      <c r="G643" s="108" t="s">
        <v>964</v>
      </c>
      <c r="H643" s="407">
        <v>5</v>
      </c>
      <c r="I643" s="108" t="s">
        <v>965</v>
      </c>
      <c r="J643" s="180">
        <v>89.15</v>
      </c>
    </row>
    <row r="644" spans="1:10" ht="15.75" thickTop="1" x14ac:dyDescent="0.25">
      <c r="A644" s="408"/>
      <c r="B644" s="408"/>
      <c r="C644" s="408"/>
      <c r="D644" s="408"/>
      <c r="E644" s="408"/>
      <c r="F644" s="408"/>
      <c r="G644" s="408"/>
      <c r="H644" s="408"/>
      <c r="I644" s="408"/>
      <c r="J644" s="408"/>
    </row>
    <row r="645" spans="1:10" x14ac:dyDescent="0.25">
      <c r="A645" s="393" t="s">
        <v>567</v>
      </c>
      <c r="B645" s="394" t="s">
        <v>11</v>
      </c>
      <c r="C645" s="393" t="s">
        <v>12</v>
      </c>
      <c r="D645" s="393" t="s">
        <v>13</v>
      </c>
      <c r="E645" s="395" t="s">
        <v>29</v>
      </c>
      <c r="F645" s="395"/>
      <c r="G645" s="396" t="s">
        <v>14</v>
      </c>
      <c r="H645" s="394" t="s">
        <v>15</v>
      </c>
      <c r="I645" s="394" t="s">
        <v>16</v>
      </c>
      <c r="J645" s="394" t="s">
        <v>17</v>
      </c>
    </row>
    <row r="646" spans="1:10" ht="25.5" x14ac:dyDescent="0.25">
      <c r="A646" s="388" t="s">
        <v>956</v>
      </c>
      <c r="B646" s="389" t="s">
        <v>568</v>
      </c>
      <c r="C646" s="388" t="s">
        <v>325</v>
      </c>
      <c r="D646" s="388" t="s">
        <v>569</v>
      </c>
      <c r="E646" s="397" t="s">
        <v>1034</v>
      </c>
      <c r="F646" s="397"/>
      <c r="G646" s="390" t="s">
        <v>327</v>
      </c>
      <c r="H646" s="398">
        <v>1</v>
      </c>
      <c r="I646" s="391">
        <v>18</v>
      </c>
      <c r="J646" s="391">
        <v>18</v>
      </c>
    </row>
    <row r="647" spans="1:10" ht="25.5" x14ac:dyDescent="0.25">
      <c r="A647" s="409" t="s">
        <v>968</v>
      </c>
      <c r="B647" s="410" t="s">
        <v>1035</v>
      </c>
      <c r="C647" s="409" t="s">
        <v>343</v>
      </c>
      <c r="D647" s="409" t="s">
        <v>1036</v>
      </c>
      <c r="E647" s="411" t="s">
        <v>977</v>
      </c>
      <c r="F647" s="411"/>
      <c r="G647" s="412" t="s">
        <v>345</v>
      </c>
      <c r="H647" s="413">
        <v>0.06</v>
      </c>
      <c r="I647" s="414">
        <v>26.01</v>
      </c>
      <c r="J647" s="414">
        <v>1.56</v>
      </c>
    </row>
    <row r="648" spans="1:10" ht="25.5" x14ac:dyDescent="0.25">
      <c r="A648" s="409" t="s">
        <v>968</v>
      </c>
      <c r="B648" s="410" t="s">
        <v>1037</v>
      </c>
      <c r="C648" s="409" t="s">
        <v>343</v>
      </c>
      <c r="D648" s="409" t="s">
        <v>1038</v>
      </c>
      <c r="E648" s="411" t="s">
        <v>977</v>
      </c>
      <c r="F648" s="411"/>
      <c r="G648" s="412" t="s">
        <v>345</v>
      </c>
      <c r="H648" s="413">
        <v>0.06</v>
      </c>
      <c r="I648" s="414">
        <v>31.79</v>
      </c>
      <c r="J648" s="414">
        <v>1.9</v>
      </c>
    </row>
    <row r="649" spans="1:10" x14ac:dyDescent="0.25">
      <c r="A649" s="399" t="s">
        <v>958</v>
      </c>
      <c r="B649" s="400" t="s">
        <v>1162</v>
      </c>
      <c r="C649" s="399" t="s">
        <v>343</v>
      </c>
      <c r="D649" s="399" t="s">
        <v>1163</v>
      </c>
      <c r="E649" s="401" t="s">
        <v>1001</v>
      </c>
      <c r="F649" s="401"/>
      <c r="G649" s="402" t="s">
        <v>327</v>
      </c>
      <c r="H649" s="403">
        <v>2</v>
      </c>
      <c r="I649" s="404">
        <v>1.49</v>
      </c>
      <c r="J649" s="404">
        <v>2.98</v>
      </c>
    </row>
    <row r="650" spans="1:10" ht="25.5" x14ac:dyDescent="0.25">
      <c r="A650" s="399" t="s">
        <v>958</v>
      </c>
      <c r="B650" s="400" t="s">
        <v>1085</v>
      </c>
      <c r="C650" s="399" t="s">
        <v>343</v>
      </c>
      <c r="D650" s="399" t="s">
        <v>1086</v>
      </c>
      <c r="E650" s="401" t="s">
        <v>1001</v>
      </c>
      <c r="F650" s="401"/>
      <c r="G650" s="402" t="s">
        <v>327</v>
      </c>
      <c r="H650" s="403">
        <v>0.04</v>
      </c>
      <c r="I650" s="404">
        <v>28.8</v>
      </c>
      <c r="J650" s="404">
        <v>1.1499999999999999</v>
      </c>
    </row>
    <row r="651" spans="1:10" x14ac:dyDescent="0.25">
      <c r="A651" s="399" t="s">
        <v>958</v>
      </c>
      <c r="B651" s="400" t="s">
        <v>1200</v>
      </c>
      <c r="C651" s="399" t="s">
        <v>343</v>
      </c>
      <c r="D651" s="399" t="s">
        <v>569</v>
      </c>
      <c r="E651" s="401" t="s">
        <v>1001</v>
      </c>
      <c r="F651" s="401"/>
      <c r="G651" s="402" t="s">
        <v>327</v>
      </c>
      <c r="H651" s="403">
        <v>1</v>
      </c>
      <c r="I651" s="404">
        <v>10.41</v>
      </c>
      <c r="J651" s="404">
        <v>10.41</v>
      </c>
    </row>
    <row r="652" spans="1:10" x14ac:dyDescent="0.25">
      <c r="A652" s="405"/>
      <c r="B652" s="405"/>
      <c r="C652" s="405"/>
      <c r="D652" s="405"/>
      <c r="E652" s="405" t="s">
        <v>961</v>
      </c>
      <c r="F652" s="406">
        <v>2.59</v>
      </c>
      <c r="G652" s="405" t="s">
        <v>962</v>
      </c>
      <c r="H652" s="406">
        <v>0</v>
      </c>
      <c r="I652" s="405" t="s">
        <v>963</v>
      </c>
      <c r="J652" s="406">
        <v>2.59</v>
      </c>
    </row>
    <row r="653" spans="1:10" ht="15.75" thickBot="1" x14ac:dyDescent="0.3">
      <c r="A653" s="108"/>
      <c r="B653" s="108"/>
      <c r="C653" s="108"/>
      <c r="D653" s="108"/>
      <c r="E653" s="108"/>
      <c r="F653" s="108"/>
      <c r="G653" s="108" t="s">
        <v>964</v>
      </c>
      <c r="H653" s="407">
        <v>1</v>
      </c>
      <c r="I653" s="108" t="s">
        <v>965</v>
      </c>
      <c r="J653" s="180">
        <v>18</v>
      </c>
    </row>
    <row r="654" spans="1:10" ht="15.75" thickTop="1" x14ac:dyDescent="0.25">
      <c r="A654" s="408"/>
      <c r="B654" s="408"/>
      <c r="C654" s="408"/>
      <c r="D654" s="408"/>
      <c r="E654" s="408"/>
      <c r="F654" s="408"/>
      <c r="G654" s="408"/>
      <c r="H654" s="408"/>
      <c r="I654" s="408"/>
      <c r="J654" s="408"/>
    </row>
    <row r="655" spans="1:10" x14ac:dyDescent="0.25">
      <c r="A655" s="393" t="s">
        <v>570</v>
      </c>
      <c r="B655" s="394" t="s">
        <v>11</v>
      </c>
      <c r="C655" s="393" t="s">
        <v>12</v>
      </c>
      <c r="D655" s="393" t="s">
        <v>13</v>
      </c>
      <c r="E655" s="395" t="s">
        <v>29</v>
      </c>
      <c r="F655" s="395"/>
      <c r="G655" s="396" t="s">
        <v>14</v>
      </c>
      <c r="H655" s="394" t="s">
        <v>15</v>
      </c>
      <c r="I655" s="394" t="s">
        <v>16</v>
      </c>
      <c r="J655" s="394" t="s">
        <v>17</v>
      </c>
    </row>
    <row r="656" spans="1:10" ht="38.25" x14ac:dyDescent="0.25">
      <c r="A656" s="388" t="s">
        <v>956</v>
      </c>
      <c r="B656" s="389" t="s">
        <v>544</v>
      </c>
      <c r="C656" s="388" t="s">
        <v>343</v>
      </c>
      <c r="D656" s="388" t="s">
        <v>545</v>
      </c>
      <c r="E656" s="397" t="s">
        <v>1034</v>
      </c>
      <c r="F656" s="397"/>
      <c r="G656" s="390" t="s">
        <v>385</v>
      </c>
      <c r="H656" s="398">
        <v>1</v>
      </c>
      <c r="I656" s="391">
        <v>15.35</v>
      </c>
      <c r="J656" s="391">
        <v>15.35</v>
      </c>
    </row>
    <row r="657" spans="1:10" ht="25.5" x14ac:dyDescent="0.25">
      <c r="A657" s="409" t="s">
        <v>968</v>
      </c>
      <c r="B657" s="410" t="s">
        <v>1035</v>
      </c>
      <c r="C657" s="409" t="s">
        <v>343</v>
      </c>
      <c r="D657" s="409" t="s">
        <v>1036</v>
      </c>
      <c r="E657" s="411" t="s">
        <v>977</v>
      </c>
      <c r="F657" s="411"/>
      <c r="G657" s="412" t="s">
        <v>345</v>
      </c>
      <c r="H657" s="413">
        <v>4.1500000000000002E-2</v>
      </c>
      <c r="I657" s="414">
        <v>26.01</v>
      </c>
      <c r="J657" s="414">
        <v>1.07</v>
      </c>
    </row>
    <row r="658" spans="1:10" ht="25.5" x14ac:dyDescent="0.25">
      <c r="A658" s="409" t="s">
        <v>968</v>
      </c>
      <c r="B658" s="410" t="s">
        <v>1037</v>
      </c>
      <c r="C658" s="409" t="s">
        <v>343</v>
      </c>
      <c r="D658" s="409" t="s">
        <v>1038</v>
      </c>
      <c r="E658" s="411" t="s">
        <v>977</v>
      </c>
      <c r="F658" s="411"/>
      <c r="G658" s="412" t="s">
        <v>345</v>
      </c>
      <c r="H658" s="413">
        <v>4.1500000000000002E-2</v>
      </c>
      <c r="I658" s="414">
        <v>31.79</v>
      </c>
      <c r="J658" s="414">
        <v>1.31</v>
      </c>
    </row>
    <row r="659" spans="1:10" x14ac:dyDescent="0.25">
      <c r="A659" s="399" t="s">
        <v>958</v>
      </c>
      <c r="B659" s="400" t="s">
        <v>1184</v>
      </c>
      <c r="C659" s="399" t="s">
        <v>343</v>
      </c>
      <c r="D659" s="399" t="s">
        <v>1185</v>
      </c>
      <c r="E659" s="401" t="s">
        <v>1001</v>
      </c>
      <c r="F659" s="401"/>
      <c r="G659" s="402" t="s">
        <v>385</v>
      </c>
      <c r="H659" s="403">
        <v>1.0548999999999999</v>
      </c>
      <c r="I659" s="404">
        <v>12.26</v>
      </c>
      <c r="J659" s="404">
        <v>12.93</v>
      </c>
    </row>
    <row r="660" spans="1:10" x14ac:dyDescent="0.25">
      <c r="A660" s="399" t="s">
        <v>958</v>
      </c>
      <c r="B660" s="400" t="s">
        <v>1134</v>
      </c>
      <c r="C660" s="399" t="s">
        <v>343</v>
      </c>
      <c r="D660" s="399" t="s">
        <v>1135</v>
      </c>
      <c r="E660" s="401" t="s">
        <v>1001</v>
      </c>
      <c r="F660" s="401"/>
      <c r="G660" s="402" t="s">
        <v>327</v>
      </c>
      <c r="H660" s="403">
        <v>2.3E-2</v>
      </c>
      <c r="I660" s="404">
        <v>2.13</v>
      </c>
      <c r="J660" s="404">
        <v>0.04</v>
      </c>
    </row>
    <row r="661" spans="1:10" x14ac:dyDescent="0.25">
      <c r="A661" s="405"/>
      <c r="B661" s="405"/>
      <c r="C661" s="405"/>
      <c r="D661" s="405"/>
      <c r="E661" s="405" t="s">
        <v>961</v>
      </c>
      <c r="F661" s="406">
        <v>1.8</v>
      </c>
      <c r="G661" s="405" t="s">
        <v>962</v>
      </c>
      <c r="H661" s="406">
        <v>0</v>
      </c>
      <c r="I661" s="405" t="s">
        <v>963</v>
      </c>
      <c r="J661" s="406">
        <v>1.8</v>
      </c>
    </row>
    <row r="662" spans="1:10" ht="15.75" thickBot="1" x14ac:dyDescent="0.3">
      <c r="A662" s="108"/>
      <c r="B662" s="108"/>
      <c r="C662" s="108"/>
      <c r="D662" s="108"/>
      <c r="E662" s="108"/>
      <c r="F662" s="108"/>
      <c r="G662" s="108" t="s">
        <v>964</v>
      </c>
      <c r="H662" s="407">
        <v>19.32</v>
      </c>
      <c r="I662" s="108" t="s">
        <v>965</v>
      </c>
      <c r="J662" s="180">
        <v>296.56</v>
      </c>
    </row>
    <row r="663" spans="1:10" ht="15.75" thickTop="1" x14ac:dyDescent="0.25">
      <c r="A663" s="408"/>
      <c r="B663" s="408"/>
      <c r="C663" s="408"/>
      <c r="D663" s="408"/>
      <c r="E663" s="408"/>
      <c r="F663" s="408"/>
      <c r="G663" s="408"/>
      <c r="H663" s="408"/>
      <c r="I663" s="408"/>
      <c r="J663" s="408"/>
    </row>
    <row r="664" spans="1:10" x14ac:dyDescent="0.25">
      <c r="A664" s="181" t="s">
        <v>571</v>
      </c>
      <c r="B664" s="181"/>
      <c r="C664" s="181"/>
      <c r="D664" s="181" t="s">
        <v>572</v>
      </c>
      <c r="E664" s="181"/>
      <c r="F664" s="187"/>
      <c r="G664" s="187"/>
      <c r="H664" s="387"/>
      <c r="I664" s="181"/>
      <c r="J664" s="104">
        <v>18956.79</v>
      </c>
    </row>
    <row r="665" spans="1:10" x14ac:dyDescent="0.25">
      <c r="A665" s="393" t="s">
        <v>573</v>
      </c>
      <c r="B665" s="394" t="s">
        <v>11</v>
      </c>
      <c r="C665" s="393" t="s">
        <v>12</v>
      </c>
      <c r="D665" s="393" t="s">
        <v>13</v>
      </c>
      <c r="E665" s="395" t="s">
        <v>29</v>
      </c>
      <c r="F665" s="395"/>
      <c r="G665" s="396" t="s">
        <v>14</v>
      </c>
      <c r="H665" s="394" t="s">
        <v>15</v>
      </c>
      <c r="I665" s="394" t="s">
        <v>16</v>
      </c>
      <c r="J665" s="394" t="s">
        <v>17</v>
      </c>
    </row>
    <row r="666" spans="1:10" ht="25.5" x14ac:dyDescent="0.25">
      <c r="A666" s="388" t="s">
        <v>956</v>
      </c>
      <c r="B666" s="389" t="s">
        <v>574</v>
      </c>
      <c r="C666" s="388" t="s">
        <v>343</v>
      </c>
      <c r="D666" s="388" t="s">
        <v>575</v>
      </c>
      <c r="E666" s="397" t="s">
        <v>1034</v>
      </c>
      <c r="F666" s="397"/>
      <c r="G666" s="390" t="s">
        <v>327</v>
      </c>
      <c r="H666" s="398">
        <v>1</v>
      </c>
      <c r="I666" s="391">
        <v>130.19999999999999</v>
      </c>
      <c r="J666" s="391">
        <v>130.19999999999999</v>
      </c>
    </row>
    <row r="667" spans="1:10" ht="25.5" x14ac:dyDescent="0.25">
      <c r="A667" s="409" t="s">
        <v>968</v>
      </c>
      <c r="B667" s="410" t="s">
        <v>1035</v>
      </c>
      <c r="C667" s="409" t="s">
        <v>343</v>
      </c>
      <c r="D667" s="409" t="s">
        <v>1036</v>
      </c>
      <c r="E667" s="411" t="s">
        <v>977</v>
      </c>
      <c r="F667" s="411"/>
      <c r="G667" s="412" t="s">
        <v>345</v>
      </c>
      <c r="H667" s="413">
        <v>0.25950000000000001</v>
      </c>
      <c r="I667" s="414">
        <v>26.01</v>
      </c>
      <c r="J667" s="414">
        <v>6.74</v>
      </c>
    </row>
    <row r="668" spans="1:10" ht="25.5" x14ac:dyDescent="0.25">
      <c r="A668" s="409" t="s">
        <v>968</v>
      </c>
      <c r="B668" s="410" t="s">
        <v>1037</v>
      </c>
      <c r="C668" s="409" t="s">
        <v>343</v>
      </c>
      <c r="D668" s="409" t="s">
        <v>1038</v>
      </c>
      <c r="E668" s="411" t="s">
        <v>977</v>
      </c>
      <c r="F668" s="411"/>
      <c r="G668" s="412" t="s">
        <v>345</v>
      </c>
      <c r="H668" s="413">
        <v>0.25950000000000001</v>
      </c>
      <c r="I668" s="414">
        <v>31.79</v>
      </c>
      <c r="J668" s="414">
        <v>8.24</v>
      </c>
    </row>
    <row r="669" spans="1:10" x14ac:dyDescent="0.25">
      <c r="A669" s="399" t="s">
        <v>958</v>
      </c>
      <c r="B669" s="400" t="s">
        <v>1097</v>
      </c>
      <c r="C669" s="399" t="s">
        <v>343</v>
      </c>
      <c r="D669" s="399" t="s">
        <v>1098</v>
      </c>
      <c r="E669" s="401" t="s">
        <v>1001</v>
      </c>
      <c r="F669" s="401"/>
      <c r="G669" s="402" t="s">
        <v>327</v>
      </c>
      <c r="H669" s="403">
        <v>1.32E-2</v>
      </c>
      <c r="I669" s="404">
        <v>16.59</v>
      </c>
      <c r="J669" s="404">
        <v>0.21</v>
      </c>
    </row>
    <row r="670" spans="1:10" ht="25.5" x14ac:dyDescent="0.25">
      <c r="A670" s="399" t="s">
        <v>958</v>
      </c>
      <c r="B670" s="400" t="s">
        <v>1201</v>
      </c>
      <c r="C670" s="399" t="s">
        <v>343</v>
      </c>
      <c r="D670" s="399" t="s">
        <v>1202</v>
      </c>
      <c r="E670" s="401" t="s">
        <v>1001</v>
      </c>
      <c r="F670" s="401"/>
      <c r="G670" s="402" t="s">
        <v>327</v>
      </c>
      <c r="H670" s="403">
        <v>1</v>
      </c>
      <c r="I670" s="404">
        <v>115.01</v>
      </c>
      <c r="J670" s="404">
        <v>115.01</v>
      </c>
    </row>
    <row r="671" spans="1:10" x14ac:dyDescent="0.25">
      <c r="A671" s="405"/>
      <c r="B671" s="405"/>
      <c r="C671" s="405"/>
      <c r="D671" s="405"/>
      <c r="E671" s="405" t="s">
        <v>961</v>
      </c>
      <c r="F671" s="406">
        <v>11.26</v>
      </c>
      <c r="G671" s="405" t="s">
        <v>962</v>
      </c>
      <c r="H671" s="406">
        <v>0</v>
      </c>
      <c r="I671" s="405" t="s">
        <v>963</v>
      </c>
      <c r="J671" s="406">
        <v>11.26</v>
      </c>
    </row>
    <row r="672" spans="1:10" ht="15.75" thickBot="1" x14ac:dyDescent="0.3">
      <c r="A672" s="108"/>
      <c r="B672" s="108"/>
      <c r="C672" s="108"/>
      <c r="D672" s="108"/>
      <c r="E672" s="108"/>
      <c r="F672" s="108"/>
      <c r="G672" s="108" t="s">
        <v>964</v>
      </c>
      <c r="H672" s="407">
        <v>6</v>
      </c>
      <c r="I672" s="108" t="s">
        <v>965</v>
      </c>
      <c r="J672" s="180">
        <v>781.2</v>
      </c>
    </row>
    <row r="673" spans="1:10" ht="15.75" thickTop="1" x14ac:dyDescent="0.25">
      <c r="A673" s="408"/>
      <c r="B673" s="408"/>
      <c r="C673" s="408"/>
      <c r="D673" s="408"/>
      <c r="E673" s="408"/>
      <c r="F673" s="408"/>
      <c r="G673" s="408"/>
      <c r="H673" s="408"/>
      <c r="I673" s="408"/>
      <c r="J673" s="408"/>
    </row>
    <row r="674" spans="1:10" x14ac:dyDescent="0.25">
      <c r="A674" s="393" t="s">
        <v>576</v>
      </c>
      <c r="B674" s="394" t="s">
        <v>11</v>
      </c>
      <c r="C674" s="393" t="s">
        <v>12</v>
      </c>
      <c r="D674" s="393" t="s">
        <v>13</v>
      </c>
      <c r="E674" s="395" t="s">
        <v>29</v>
      </c>
      <c r="F674" s="395"/>
      <c r="G674" s="396" t="s">
        <v>14</v>
      </c>
      <c r="H674" s="394" t="s">
        <v>15</v>
      </c>
      <c r="I674" s="394" t="s">
        <v>16</v>
      </c>
      <c r="J674" s="394" t="s">
        <v>17</v>
      </c>
    </row>
    <row r="675" spans="1:10" ht="38.25" x14ac:dyDescent="0.25">
      <c r="A675" s="388" t="s">
        <v>956</v>
      </c>
      <c r="B675" s="389" t="s">
        <v>577</v>
      </c>
      <c r="C675" s="388" t="s">
        <v>343</v>
      </c>
      <c r="D675" s="388" t="s">
        <v>578</v>
      </c>
      <c r="E675" s="397" t="s">
        <v>1034</v>
      </c>
      <c r="F675" s="397"/>
      <c r="G675" s="390" t="s">
        <v>327</v>
      </c>
      <c r="H675" s="398">
        <v>1</v>
      </c>
      <c r="I675" s="391">
        <v>189.17</v>
      </c>
      <c r="J675" s="391">
        <v>189.17</v>
      </c>
    </row>
    <row r="676" spans="1:10" ht="25.5" x14ac:dyDescent="0.25">
      <c r="A676" s="409" t="s">
        <v>968</v>
      </c>
      <c r="B676" s="410" t="s">
        <v>1035</v>
      </c>
      <c r="C676" s="409" t="s">
        <v>343</v>
      </c>
      <c r="D676" s="409" t="s">
        <v>1036</v>
      </c>
      <c r="E676" s="411" t="s">
        <v>977</v>
      </c>
      <c r="F676" s="411"/>
      <c r="G676" s="412" t="s">
        <v>345</v>
      </c>
      <c r="H676" s="413">
        <v>0.37430000000000002</v>
      </c>
      <c r="I676" s="414">
        <v>26.01</v>
      </c>
      <c r="J676" s="414">
        <v>9.73</v>
      </c>
    </row>
    <row r="677" spans="1:10" ht="25.5" x14ac:dyDescent="0.25">
      <c r="A677" s="409" t="s">
        <v>968</v>
      </c>
      <c r="B677" s="410" t="s">
        <v>1037</v>
      </c>
      <c r="C677" s="409" t="s">
        <v>343</v>
      </c>
      <c r="D677" s="409" t="s">
        <v>1038</v>
      </c>
      <c r="E677" s="411" t="s">
        <v>977</v>
      </c>
      <c r="F677" s="411"/>
      <c r="G677" s="412" t="s">
        <v>345</v>
      </c>
      <c r="H677" s="413">
        <v>0.37430000000000002</v>
      </c>
      <c r="I677" s="414">
        <v>31.79</v>
      </c>
      <c r="J677" s="414">
        <v>11.89</v>
      </c>
    </row>
    <row r="678" spans="1:10" x14ac:dyDescent="0.25">
      <c r="A678" s="399" t="s">
        <v>958</v>
      </c>
      <c r="B678" s="400" t="s">
        <v>1097</v>
      </c>
      <c r="C678" s="399" t="s">
        <v>343</v>
      </c>
      <c r="D678" s="399" t="s">
        <v>1098</v>
      </c>
      <c r="E678" s="401" t="s">
        <v>1001</v>
      </c>
      <c r="F678" s="401"/>
      <c r="G678" s="402" t="s">
        <v>327</v>
      </c>
      <c r="H678" s="403">
        <v>1.9199999999999998E-2</v>
      </c>
      <c r="I678" s="404">
        <v>16.59</v>
      </c>
      <c r="J678" s="404">
        <v>0.31</v>
      </c>
    </row>
    <row r="679" spans="1:10" ht="25.5" x14ac:dyDescent="0.25">
      <c r="A679" s="399" t="s">
        <v>958</v>
      </c>
      <c r="B679" s="400" t="s">
        <v>1203</v>
      </c>
      <c r="C679" s="399" t="s">
        <v>343</v>
      </c>
      <c r="D679" s="399" t="s">
        <v>1204</v>
      </c>
      <c r="E679" s="401" t="s">
        <v>1001</v>
      </c>
      <c r="F679" s="401"/>
      <c r="G679" s="402" t="s">
        <v>327</v>
      </c>
      <c r="H679" s="403">
        <v>1</v>
      </c>
      <c r="I679" s="404">
        <v>167.24</v>
      </c>
      <c r="J679" s="404">
        <v>167.24</v>
      </c>
    </row>
    <row r="680" spans="1:10" x14ac:dyDescent="0.25">
      <c r="A680" s="405"/>
      <c r="B680" s="405"/>
      <c r="C680" s="405"/>
      <c r="D680" s="405"/>
      <c r="E680" s="405" t="s">
        <v>961</v>
      </c>
      <c r="F680" s="406">
        <v>16.239999999999998</v>
      </c>
      <c r="G680" s="405" t="s">
        <v>962</v>
      </c>
      <c r="H680" s="406">
        <v>0</v>
      </c>
      <c r="I680" s="405" t="s">
        <v>963</v>
      </c>
      <c r="J680" s="406">
        <v>16.239999999999998</v>
      </c>
    </row>
    <row r="681" spans="1:10" ht="15.75" thickBot="1" x14ac:dyDescent="0.3">
      <c r="A681" s="108"/>
      <c r="B681" s="108"/>
      <c r="C681" s="108"/>
      <c r="D681" s="108"/>
      <c r="E681" s="108"/>
      <c r="F681" s="108"/>
      <c r="G681" s="108" t="s">
        <v>964</v>
      </c>
      <c r="H681" s="407">
        <v>12</v>
      </c>
      <c r="I681" s="108" t="s">
        <v>965</v>
      </c>
      <c r="J681" s="180">
        <v>2270.04</v>
      </c>
    </row>
    <row r="682" spans="1:10" ht="15.75" thickTop="1" x14ac:dyDescent="0.25">
      <c r="A682" s="408"/>
      <c r="B682" s="408"/>
      <c r="C682" s="408"/>
      <c r="D682" s="408"/>
      <c r="E682" s="408"/>
      <c r="F682" s="408"/>
      <c r="G682" s="408"/>
      <c r="H682" s="408"/>
      <c r="I682" s="408"/>
      <c r="J682" s="408"/>
    </row>
    <row r="683" spans="1:10" x14ac:dyDescent="0.25">
      <c r="A683" s="393" t="s">
        <v>579</v>
      </c>
      <c r="B683" s="394" t="s">
        <v>11</v>
      </c>
      <c r="C683" s="393" t="s">
        <v>12</v>
      </c>
      <c r="D683" s="393" t="s">
        <v>13</v>
      </c>
      <c r="E683" s="395" t="s">
        <v>29</v>
      </c>
      <c r="F683" s="395"/>
      <c r="G683" s="396" t="s">
        <v>14</v>
      </c>
      <c r="H683" s="394" t="s">
        <v>15</v>
      </c>
      <c r="I683" s="394" t="s">
        <v>16</v>
      </c>
      <c r="J683" s="394" t="s">
        <v>17</v>
      </c>
    </row>
    <row r="684" spans="1:10" ht="25.5" x14ac:dyDescent="0.25">
      <c r="A684" s="388" t="s">
        <v>956</v>
      </c>
      <c r="B684" s="389" t="s">
        <v>580</v>
      </c>
      <c r="C684" s="388" t="s">
        <v>343</v>
      </c>
      <c r="D684" s="388" t="s">
        <v>581</v>
      </c>
      <c r="E684" s="397" t="s">
        <v>1034</v>
      </c>
      <c r="F684" s="397"/>
      <c r="G684" s="390" t="s">
        <v>327</v>
      </c>
      <c r="H684" s="398">
        <v>1</v>
      </c>
      <c r="I684" s="391">
        <v>106.9</v>
      </c>
      <c r="J684" s="391">
        <v>106.9</v>
      </c>
    </row>
    <row r="685" spans="1:10" ht="25.5" x14ac:dyDescent="0.25">
      <c r="A685" s="409" t="s">
        <v>968</v>
      </c>
      <c r="B685" s="410" t="s">
        <v>1035</v>
      </c>
      <c r="C685" s="409" t="s">
        <v>343</v>
      </c>
      <c r="D685" s="409" t="s">
        <v>1036</v>
      </c>
      <c r="E685" s="411" t="s">
        <v>977</v>
      </c>
      <c r="F685" s="411"/>
      <c r="G685" s="412" t="s">
        <v>345</v>
      </c>
      <c r="H685" s="413">
        <v>0.22120000000000001</v>
      </c>
      <c r="I685" s="414">
        <v>26.01</v>
      </c>
      <c r="J685" s="414">
        <v>5.75</v>
      </c>
    </row>
    <row r="686" spans="1:10" ht="25.5" x14ac:dyDescent="0.25">
      <c r="A686" s="409" t="s">
        <v>968</v>
      </c>
      <c r="B686" s="410" t="s">
        <v>1037</v>
      </c>
      <c r="C686" s="409" t="s">
        <v>343</v>
      </c>
      <c r="D686" s="409" t="s">
        <v>1038</v>
      </c>
      <c r="E686" s="411" t="s">
        <v>977</v>
      </c>
      <c r="F686" s="411"/>
      <c r="G686" s="412" t="s">
        <v>345</v>
      </c>
      <c r="H686" s="413">
        <v>0.22120000000000001</v>
      </c>
      <c r="I686" s="414">
        <v>31.79</v>
      </c>
      <c r="J686" s="414">
        <v>7.03</v>
      </c>
    </row>
    <row r="687" spans="1:10" x14ac:dyDescent="0.25">
      <c r="A687" s="399" t="s">
        <v>958</v>
      </c>
      <c r="B687" s="400" t="s">
        <v>1097</v>
      </c>
      <c r="C687" s="399" t="s">
        <v>343</v>
      </c>
      <c r="D687" s="399" t="s">
        <v>1098</v>
      </c>
      <c r="E687" s="401" t="s">
        <v>1001</v>
      </c>
      <c r="F687" s="401"/>
      <c r="G687" s="402" t="s">
        <v>327</v>
      </c>
      <c r="H687" s="403">
        <v>1.06E-2</v>
      </c>
      <c r="I687" s="404">
        <v>16.59</v>
      </c>
      <c r="J687" s="404">
        <v>0.17</v>
      </c>
    </row>
    <row r="688" spans="1:10" ht="25.5" x14ac:dyDescent="0.25">
      <c r="A688" s="399" t="s">
        <v>958</v>
      </c>
      <c r="B688" s="400" t="s">
        <v>1205</v>
      </c>
      <c r="C688" s="399" t="s">
        <v>343</v>
      </c>
      <c r="D688" s="399" t="s">
        <v>1206</v>
      </c>
      <c r="E688" s="401" t="s">
        <v>1001</v>
      </c>
      <c r="F688" s="401"/>
      <c r="G688" s="402" t="s">
        <v>327</v>
      </c>
      <c r="H688" s="403">
        <v>1</v>
      </c>
      <c r="I688" s="404">
        <v>93.95</v>
      </c>
      <c r="J688" s="404">
        <v>93.95</v>
      </c>
    </row>
    <row r="689" spans="1:10" x14ac:dyDescent="0.25">
      <c r="A689" s="405"/>
      <c r="B689" s="405"/>
      <c r="C689" s="405"/>
      <c r="D689" s="405"/>
      <c r="E689" s="405" t="s">
        <v>961</v>
      </c>
      <c r="F689" s="406">
        <v>9.6</v>
      </c>
      <c r="G689" s="405" t="s">
        <v>962</v>
      </c>
      <c r="H689" s="406">
        <v>0</v>
      </c>
      <c r="I689" s="405" t="s">
        <v>963</v>
      </c>
      <c r="J689" s="406">
        <v>9.6</v>
      </c>
    </row>
    <row r="690" spans="1:10" ht="15.75" thickBot="1" x14ac:dyDescent="0.3">
      <c r="A690" s="108"/>
      <c r="B690" s="108"/>
      <c r="C690" s="108"/>
      <c r="D690" s="108"/>
      <c r="E690" s="108"/>
      <c r="F690" s="108"/>
      <c r="G690" s="108" t="s">
        <v>964</v>
      </c>
      <c r="H690" s="407">
        <v>6</v>
      </c>
      <c r="I690" s="108" t="s">
        <v>965</v>
      </c>
      <c r="J690" s="180">
        <v>641.4</v>
      </c>
    </row>
    <row r="691" spans="1:10" ht="15.75" thickTop="1" x14ac:dyDescent="0.25">
      <c r="A691" s="408"/>
      <c r="B691" s="408"/>
      <c r="C691" s="408"/>
      <c r="D691" s="408"/>
      <c r="E691" s="408"/>
      <c r="F691" s="408"/>
      <c r="G691" s="408"/>
      <c r="H691" s="408"/>
      <c r="I691" s="408"/>
      <c r="J691" s="408"/>
    </row>
    <row r="692" spans="1:10" x14ac:dyDescent="0.25">
      <c r="A692" s="393" t="s">
        <v>582</v>
      </c>
      <c r="B692" s="394" t="s">
        <v>11</v>
      </c>
      <c r="C692" s="393" t="s">
        <v>12</v>
      </c>
      <c r="D692" s="393" t="s">
        <v>13</v>
      </c>
      <c r="E692" s="395" t="s">
        <v>29</v>
      </c>
      <c r="F692" s="395"/>
      <c r="G692" s="396" t="s">
        <v>14</v>
      </c>
      <c r="H692" s="394" t="s">
        <v>15</v>
      </c>
      <c r="I692" s="394" t="s">
        <v>16</v>
      </c>
      <c r="J692" s="394" t="s">
        <v>17</v>
      </c>
    </row>
    <row r="693" spans="1:10" ht="25.5" x14ac:dyDescent="0.25">
      <c r="A693" s="388" t="s">
        <v>956</v>
      </c>
      <c r="B693" s="389" t="s">
        <v>583</v>
      </c>
      <c r="C693" s="388" t="s">
        <v>343</v>
      </c>
      <c r="D693" s="388" t="s">
        <v>584</v>
      </c>
      <c r="E693" s="397" t="s">
        <v>1034</v>
      </c>
      <c r="F693" s="397"/>
      <c r="G693" s="390" t="s">
        <v>327</v>
      </c>
      <c r="H693" s="398">
        <v>1</v>
      </c>
      <c r="I693" s="391">
        <v>320.61</v>
      </c>
      <c r="J693" s="391">
        <v>320.61</v>
      </c>
    </row>
    <row r="694" spans="1:10" ht="25.5" x14ac:dyDescent="0.25">
      <c r="A694" s="409" t="s">
        <v>968</v>
      </c>
      <c r="B694" s="410" t="s">
        <v>1035</v>
      </c>
      <c r="C694" s="409" t="s">
        <v>343</v>
      </c>
      <c r="D694" s="409" t="s">
        <v>1036</v>
      </c>
      <c r="E694" s="411" t="s">
        <v>977</v>
      </c>
      <c r="F694" s="411"/>
      <c r="G694" s="412" t="s">
        <v>345</v>
      </c>
      <c r="H694" s="413">
        <v>0.92490000000000006</v>
      </c>
      <c r="I694" s="414">
        <v>26.01</v>
      </c>
      <c r="J694" s="414">
        <v>24.05</v>
      </c>
    </row>
    <row r="695" spans="1:10" ht="25.5" x14ac:dyDescent="0.25">
      <c r="A695" s="409" t="s">
        <v>968</v>
      </c>
      <c r="B695" s="410" t="s">
        <v>1037</v>
      </c>
      <c r="C695" s="409" t="s">
        <v>343</v>
      </c>
      <c r="D695" s="409" t="s">
        <v>1038</v>
      </c>
      <c r="E695" s="411" t="s">
        <v>977</v>
      </c>
      <c r="F695" s="411"/>
      <c r="G695" s="412" t="s">
        <v>345</v>
      </c>
      <c r="H695" s="413">
        <v>0.92490000000000006</v>
      </c>
      <c r="I695" s="414">
        <v>31.79</v>
      </c>
      <c r="J695" s="414">
        <v>29.4</v>
      </c>
    </row>
    <row r="696" spans="1:10" x14ac:dyDescent="0.25">
      <c r="A696" s="399" t="s">
        <v>958</v>
      </c>
      <c r="B696" s="400" t="s">
        <v>1097</v>
      </c>
      <c r="C696" s="399" t="s">
        <v>343</v>
      </c>
      <c r="D696" s="399" t="s">
        <v>1098</v>
      </c>
      <c r="E696" s="401" t="s">
        <v>1001</v>
      </c>
      <c r="F696" s="401"/>
      <c r="G696" s="402" t="s">
        <v>327</v>
      </c>
      <c r="H696" s="403">
        <v>1.9199999999999998E-2</v>
      </c>
      <c r="I696" s="404">
        <v>16.59</v>
      </c>
      <c r="J696" s="404">
        <v>0.31</v>
      </c>
    </row>
    <row r="697" spans="1:10" ht="25.5" x14ac:dyDescent="0.25">
      <c r="A697" s="399" t="s">
        <v>958</v>
      </c>
      <c r="B697" s="400" t="s">
        <v>1207</v>
      </c>
      <c r="C697" s="399" t="s">
        <v>343</v>
      </c>
      <c r="D697" s="399" t="s">
        <v>1208</v>
      </c>
      <c r="E697" s="401" t="s">
        <v>1001</v>
      </c>
      <c r="F697" s="401"/>
      <c r="G697" s="402" t="s">
        <v>327</v>
      </c>
      <c r="H697" s="403">
        <v>1</v>
      </c>
      <c r="I697" s="404">
        <v>266.85000000000002</v>
      </c>
      <c r="J697" s="404">
        <v>266.85000000000002</v>
      </c>
    </row>
    <row r="698" spans="1:10" x14ac:dyDescent="0.25">
      <c r="A698" s="405"/>
      <c r="B698" s="405"/>
      <c r="C698" s="405"/>
      <c r="D698" s="405"/>
      <c r="E698" s="405" t="s">
        <v>961</v>
      </c>
      <c r="F698" s="406">
        <v>40.15</v>
      </c>
      <c r="G698" s="405" t="s">
        <v>962</v>
      </c>
      <c r="H698" s="406">
        <v>0</v>
      </c>
      <c r="I698" s="405" t="s">
        <v>963</v>
      </c>
      <c r="J698" s="406">
        <v>40.15</v>
      </c>
    </row>
    <row r="699" spans="1:10" ht="15.75" thickBot="1" x14ac:dyDescent="0.3">
      <c r="A699" s="108"/>
      <c r="B699" s="108"/>
      <c r="C699" s="108"/>
      <c r="D699" s="108"/>
      <c r="E699" s="108"/>
      <c r="F699" s="108"/>
      <c r="G699" s="108" t="s">
        <v>964</v>
      </c>
      <c r="H699" s="407">
        <v>12</v>
      </c>
      <c r="I699" s="108" t="s">
        <v>965</v>
      </c>
      <c r="J699" s="180">
        <v>3847.32</v>
      </c>
    </row>
    <row r="700" spans="1:10" ht="15.75" thickTop="1" x14ac:dyDescent="0.25">
      <c r="A700" s="408"/>
      <c r="B700" s="408"/>
      <c r="C700" s="408"/>
      <c r="D700" s="408"/>
      <c r="E700" s="408"/>
      <c r="F700" s="408"/>
      <c r="G700" s="408"/>
      <c r="H700" s="408"/>
      <c r="I700" s="408"/>
      <c r="J700" s="408"/>
    </row>
    <row r="701" spans="1:10" x14ac:dyDescent="0.25">
      <c r="A701" s="393" t="s">
        <v>585</v>
      </c>
      <c r="B701" s="394" t="s">
        <v>11</v>
      </c>
      <c r="C701" s="393" t="s">
        <v>12</v>
      </c>
      <c r="D701" s="393" t="s">
        <v>13</v>
      </c>
      <c r="E701" s="395" t="s">
        <v>29</v>
      </c>
      <c r="F701" s="395"/>
      <c r="G701" s="396" t="s">
        <v>14</v>
      </c>
      <c r="H701" s="394" t="s">
        <v>15</v>
      </c>
      <c r="I701" s="394" t="s">
        <v>16</v>
      </c>
      <c r="J701" s="394" t="s">
        <v>17</v>
      </c>
    </row>
    <row r="702" spans="1:10" ht="38.25" x14ac:dyDescent="0.25">
      <c r="A702" s="388" t="s">
        <v>956</v>
      </c>
      <c r="B702" s="389" t="s">
        <v>586</v>
      </c>
      <c r="C702" s="388" t="s">
        <v>325</v>
      </c>
      <c r="D702" s="388" t="s">
        <v>587</v>
      </c>
      <c r="E702" s="397" t="s">
        <v>1034</v>
      </c>
      <c r="F702" s="397"/>
      <c r="G702" s="390" t="s">
        <v>327</v>
      </c>
      <c r="H702" s="398">
        <v>1</v>
      </c>
      <c r="I702" s="391">
        <v>13.82</v>
      </c>
      <c r="J702" s="391">
        <v>13.82</v>
      </c>
    </row>
    <row r="703" spans="1:10" ht="25.5" x14ac:dyDescent="0.25">
      <c r="A703" s="409" t="s">
        <v>968</v>
      </c>
      <c r="B703" s="410" t="s">
        <v>1037</v>
      </c>
      <c r="C703" s="409" t="s">
        <v>343</v>
      </c>
      <c r="D703" s="409" t="s">
        <v>1038</v>
      </c>
      <c r="E703" s="411" t="s">
        <v>977</v>
      </c>
      <c r="F703" s="411"/>
      <c r="G703" s="412" t="s">
        <v>345</v>
      </c>
      <c r="H703" s="413">
        <v>0.3</v>
      </c>
      <c r="I703" s="414">
        <v>31.79</v>
      </c>
      <c r="J703" s="414">
        <v>9.5299999999999994</v>
      </c>
    </row>
    <row r="704" spans="1:10" ht="25.5" x14ac:dyDescent="0.25">
      <c r="A704" s="399" t="s">
        <v>958</v>
      </c>
      <c r="B704" s="400" t="s">
        <v>1209</v>
      </c>
      <c r="C704" s="399" t="s">
        <v>343</v>
      </c>
      <c r="D704" s="399" t="s">
        <v>1210</v>
      </c>
      <c r="E704" s="401" t="s">
        <v>1001</v>
      </c>
      <c r="F704" s="401"/>
      <c r="G704" s="402" t="s">
        <v>327</v>
      </c>
      <c r="H704" s="403">
        <v>1</v>
      </c>
      <c r="I704" s="404">
        <v>4.29</v>
      </c>
      <c r="J704" s="404">
        <v>4.29</v>
      </c>
    </row>
    <row r="705" spans="1:10" x14ac:dyDescent="0.25">
      <c r="A705" s="405"/>
      <c r="B705" s="405"/>
      <c r="C705" s="405"/>
      <c r="D705" s="405"/>
      <c r="E705" s="405" t="s">
        <v>961</v>
      </c>
      <c r="F705" s="406">
        <v>7.38</v>
      </c>
      <c r="G705" s="405" t="s">
        <v>962</v>
      </c>
      <c r="H705" s="406">
        <v>0</v>
      </c>
      <c r="I705" s="405" t="s">
        <v>963</v>
      </c>
      <c r="J705" s="406">
        <v>7.38</v>
      </c>
    </row>
    <row r="706" spans="1:10" ht="15.75" thickBot="1" x14ac:dyDescent="0.3">
      <c r="A706" s="108"/>
      <c r="B706" s="108"/>
      <c r="C706" s="108"/>
      <c r="D706" s="108"/>
      <c r="E706" s="108"/>
      <c r="F706" s="108"/>
      <c r="G706" s="108" t="s">
        <v>964</v>
      </c>
      <c r="H706" s="407">
        <v>12</v>
      </c>
      <c r="I706" s="108" t="s">
        <v>965</v>
      </c>
      <c r="J706" s="180">
        <v>165.84</v>
      </c>
    </row>
    <row r="707" spans="1:10" ht="15.75" thickTop="1" x14ac:dyDescent="0.25">
      <c r="A707" s="408"/>
      <c r="B707" s="408"/>
      <c r="C707" s="408"/>
      <c r="D707" s="408"/>
      <c r="E707" s="408"/>
      <c r="F707" s="408"/>
      <c r="G707" s="408"/>
      <c r="H707" s="408"/>
      <c r="I707" s="408"/>
      <c r="J707" s="408"/>
    </row>
    <row r="708" spans="1:10" x14ac:dyDescent="0.25">
      <c r="A708" s="393" t="s">
        <v>588</v>
      </c>
      <c r="B708" s="394" t="s">
        <v>11</v>
      </c>
      <c r="C708" s="393" t="s">
        <v>12</v>
      </c>
      <c r="D708" s="393" t="s">
        <v>13</v>
      </c>
      <c r="E708" s="395" t="s">
        <v>29</v>
      </c>
      <c r="F708" s="395"/>
      <c r="G708" s="396" t="s">
        <v>14</v>
      </c>
      <c r="H708" s="394" t="s">
        <v>15</v>
      </c>
      <c r="I708" s="394" t="s">
        <v>16</v>
      </c>
      <c r="J708" s="394" t="s">
        <v>17</v>
      </c>
    </row>
    <row r="709" spans="1:10" ht="25.5" x14ac:dyDescent="0.25">
      <c r="A709" s="388" t="s">
        <v>956</v>
      </c>
      <c r="B709" s="389" t="s">
        <v>589</v>
      </c>
      <c r="C709" s="388" t="s">
        <v>343</v>
      </c>
      <c r="D709" s="388" t="s">
        <v>590</v>
      </c>
      <c r="E709" s="397" t="s">
        <v>1034</v>
      </c>
      <c r="F709" s="397"/>
      <c r="G709" s="390" t="s">
        <v>327</v>
      </c>
      <c r="H709" s="398">
        <v>1</v>
      </c>
      <c r="I709" s="391">
        <v>11.87</v>
      </c>
      <c r="J709" s="391">
        <v>11.87</v>
      </c>
    </row>
    <row r="710" spans="1:10" ht="25.5" x14ac:dyDescent="0.25">
      <c r="A710" s="409" t="s">
        <v>968</v>
      </c>
      <c r="B710" s="410" t="s">
        <v>1037</v>
      </c>
      <c r="C710" s="409" t="s">
        <v>343</v>
      </c>
      <c r="D710" s="409" t="s">
        <v>1038</v>
      </c>
      <c r="E710" s="411" t="s">
        <v>977</v>
      </c>
      <c r="F710" s="411"/>
      <c r="G710" s="412" t="s">
        <v>345</v>
      </c>
      <c r="H710" s="413">
        <v>0.1525</v>
      </c>
      <c r="I710" s="414">
        <v>31.79</v>
      </c>
      <c r="J710" s="414">
        <v>4.84</v>
      </c>
    </row>
    <row r="711" spans="1:10" ht="25.5" x14ac:dyDescent="0.25">
      <c r="A711" s="409" t="s">
        <v>968</v>
      </c>
      <c r="B711" s="410" t="s">
        <v>1008</v>
      </c>
      <c r="C711" s="409" t="s">
        <v>343</v>
      </c>
      <c r="D711" s="409" t="s">
        <v>1009</v>
      </c>
      <c r="E711" s="411" t="s">
        <v>977</v>
      </c>
      <c r="F711" s="411"/>
      <c r="G711" s="412" t="s">
        <v>345</v>
      </c>
      <c r="H711" s="413">
        <v>4.8099999999999997E-2</v>
      </c>
      <c r="I711" s="414">
        <v>25.12</v>
      </c>
      <c r="J711" s="414">
        <v>1.2</v>
      </c>
    </row>
    <row r="712" spans="1:10" x14ac:dyDescent="0.25">
      <c r="A712" s="399" t="s">
        <v>958</v>
      </c>
      <c r="B712" s="400" t="s">
        <v>1108</v>
      </c>
      <c r="C712" s="399" t="s">
        <v>343</v>
      </c>
      <c r="D712" s="399" t="s">
        <v>1109</v>
      </c>
      <c r="E712" s="401" t="s">
        <v>1001</v>
      </c>
      <c r="F712" s="401"/>
      <c r="G712" s="402" t="s">
        <v>327</v>
      </c>
      <c r="H712" s="403">
        <v>2.1000000000000001E-2</v>
      </c>
      <c r="I712" s="404">
        <v>4.5</v>
      </c>
      <c r="J712" s="404">
        <v>0.09</v>
      </c>
    </row>
    <row r="713" spans="1:10" x14ac:dyDescent="0.25">
      <c r="A713" s="399" t="s">
        <v>958</v>
      </c>
      <c r="B713" s="400" t="s">
        <v>1211</v>
      </c>
      <c r="C713" s="399" t="s">
        <v>343</v>
      </c>
      <c r="D713" s="399" t="s">
        <v>1212</v>
      </c>
      <c r="E713" s="401" t="s">
        <v>1001</v>
      </c>
      <c r="F713" s="401"/>
      <c r="G713" s="402" t="s">
        <v>327</v>
      </c>
      <c r="H713" s="403">
        <v>1</v>
      </c>
      <c r="I713" s="404">
        <v>5.74</v>
      </c>
      <c r="J713" s="404">
        <v>5.74</v>
      </c>
    </row>
    <row r="714" spans="1:10" x14ac:dyDescent="0.25">
      <c r="A714" s="405"/>
      <c r="B714" s="405"/>
      <c r="C714" s="405"/>
      <c r="D714" s="405"/>
      <c r="E714" s="405" t="s">
        <v>961</v>
      </c>
      <c r="F714" s="406">
        <v>4.58</v>
      </c>
      <c r="G714" s="405" t="s">
        <v>962</v>
      </c>
      <c r="H714" s="406">
        <v>0</v>
      </c>
      <c r="I714" s="405" t="s">
        <v>963</v>
      </c>
      <c r="J714" s="406">
        <v>4.58</v>
      </c>
    </row>
    <row r="715" spans="1:10" ht="15.75" thickBot="1" x14ac:dyDescent="0.3">
      <c r="A715" s="108"/>
      <c r="B715" s="108"/>
      <c r="C715" s="108"/>
      <c r="D715" s="108"/>
      <c r="E715" s="108"/>
      <c r="F715" s="108"/>
      <c r="G715" s="108" t="s">
        <v>964</v>
      </c>
      <c r="H715" s="407">
        <v>18</v>
      </c>
      <c r="I715" s="108" t="s">
        <v>965</v>
      </c>
      <c r="J715" s="180">
        <v>213.66</v>
      </c>
    </row>
    <row r="716" spans="1:10" ht="15.75" thickTop="1" x14ac:dyDescent="0.25">
      <c r="A716" s="408"/>
      <c r="B716" s="408"/>
      <c r="C716" s="408"/>
      <c r="D716" s="408"/>
      <c r="E716" s="408"/>
      <c r="F716" s="408"/>
      <c r="G716" s="408"/>
      <c r="H716" s="408"/>
      <c r="I716" s="408"/>
      <c r="J716" s="408"/>
    </row>
    <row r="717" spans="1:10" x14ac:dyDescent="0.25">
      <c r="A717" s="393" t="s">
        <v>591</v>
      </c>
      <c r="B717" s="394" t="s">
        <v>11</v>
      </c>
      <c r="C717" s="393" t="s">
        <v>12</v>
      </c>
      <c r="D717" s="393" t="s">
        <v>13</v>
      </c>
      <c r="E717" s="395" t="s">
        <v>29</v>
      </c>
      <c r="F717" s="395"/>
      <c r="G717" s="396" t="s">
        <v>14</v>
      </c>
      <c r="H717" s="394" t="s">
        <v>15</v>
      </c>
      <c r="I717" s="394" t="s">
        <v>16</v>
      </c>
      <c r="J717" s="394" t="s">
        <v>17</v>
      </c>
    </row>
    <row r="718" spans="1:10" ht="25.5" x14ac:dyDescent="0.25">
      <c r="A718" s="388" t="s">
        <v>956</v>
      </c>
      <c r="B718" s="389" t="s">
        <v>592</v>
      </c>
      <c r="C718" s="388" t="s">
        <v>325</v>
      </c>
      <c r="D718" s="388" t="s">
        <v>593</v>
      </c>
      <c r="E718" s="397" t="s">
        <v>1034</v>
      </c>
      <c r="F718" s="397"/>
      <c r="G718" s="390" t="s">
        <v>594</v>
      </c>
      <c r="H718" s="398">
        <v>1</v>
      </c>
      <c r="I718" s="391">
        <v>42.06</v>
      </c>
      <c r="J718" s="391">
        <v>42.06</v>
      </c>
    </row>
    <row r="719" spans="1:10" ht="25.5" x14ac:dyDescent="0.25">
      <c r="A719" s="409" t="s">
        <v>968</v>
      </c>
      <c r="B719" s="410" t="s">
        <v>1037</v>
      </c>
      <c r="C719" s="409" t="s">
        <v>343</v>
      </c>
      <c r="D719" s="409" t="s">
        <v>1038</v>
      </c>
      <c r="E719" s="411" t="s">
        <v>977</v>
      </c>
      <c r="F719" s="411"/>
      <c r="G719" s="412" t="s">
        <v>345</v>
      </c>
      <c r="H719" s="413">
        <v>0.5</v>
      </c>
      <c r="I719" s="414">
        <v>31.79</v>
      </c>
      <c r="J719" s="414">
        <v>15.89</v>
      </c>
    </row>
    <row r="720" spans="1:10" x14ac:dyDescent="0.25">
      <c r="A720" s="399" t="s">
        <v>958</v>
      </c>
      <c r="B720" s="400" t="s">
        <v>1213</v>
      </c>
      <c r="C720" s="399" t="s">
        <v>343</v>
      </c>
      <c r="D720" s="399" t="s">
        <v>1214</v>
      </c>
      <c r="E720" s="401" t="s">
        <v>1001</v>
      </c>
      <c r="F720" s="401"/>
      <c r="G720" s="402" t="s">
        <v>327</v>
      </c>
      <c r="H720" s="403">
        <v>1.88</v>
      </c>
      <c r="I720" s="404">
        <v>10.23</v>
      </c>
      <c r="J720" s="404">
        <v>19.23</v>
      </c>
    </row>
    <row r="721" spans="1:10" ht="25.5" x14ac:dyDescent="0.25">
      <c r="A721" s="399" t="s">
        <v>958</v>
      </c>
      <c r="B721" s="400" t="s">
        <v>302</v>
      </c>
      <c r="C721" s="399" t="s">
        <v>106</v>
      </c>
      <c r="D721" s="399" t="s">
        <v>310</v>
      </c>
      <c r="E721" s="401" t="s">
        <v>1001</v>
      </c>
      <c r="F721" s="401"/>
      <c r="G721" s="402" t="s">
        <v>594</v>
      </c>
      <c r="H721" s="403">
        <v>1</v>
      </c>
      <c r="I721" s="404">
        <v>6.94</v>
      </c>
      <c r="J721" s="404">
        <v>6.94</v>
      </c>
    </row>
    <row r="722" spans="1:10" x14ac:dyDescent="0.25">
      <c r="A722" s="405"/>
      <c r="B722" s="405"/>
      <c r="C722" s="405"/>
      <c r="D722" s="405"/>
      <c r="E722" s="405" t="s">
        <v>961</v>
      </c>
      <c r="F722" s="406">
        <v>12.3</v>
      </c>
      <c r="G722" s="405" t="s">
        <v>962</v>
      </c>
      <c r="H722" s="406">
        <v>0</v>
      </c>
      <c r="I722" s="405" t="s">
        <v>963</v>
      </c>
      <c r="J722" s="406">
        <v>12.3</v>
      </c>
    </row>
    <row r="723" spans="1:10" ht="15.75" thickBot="1" x14ac:dyDescent="0.3">
      <c r="A723" s="108"/>
      <c r="B723" s="108"/>
      <c r="C723" s="108"/>
      <c r="D723" s="108"/>
      <c r="E723" s="108"/>
      <c r="F723" s="108"/>
      <c r="G723" s="108" t="s">
        <v>964</v>
      </c>
      <c r="H723" s="407">
        <v>12</v>
      </c>
      <c r="I723" s="108" t="s">
        <v>965</v>
      </c>
      <c r="J723" s="180">
        <v>504.72</v>
      </c>
    </row>
    <row r="724" spans="1:10" ht="15.75" thickTop="1" x14ac:dyDescent="0.25">
      <c r="A724" s="408"/>
      <c r="B724" s="408"/>
      <c r="C724" s="408"/>
      <c r="D724" s="408"/>
      <c r="E724" s="408"/>
      <c r="F724" s="408"/>
      <c r="G724" s="408"/>
      <c r="H724" s="408"/>
      <c r="I724" s="408"/>
      <c r="J724" s="408"/>
    </row>
    <row r="725" spans="1:10" x14ac:dyDescent="0.25">
      <c r="A725" s="393" t="s">
        <v>595</v>
      </c>
      <c r="B725" s="394" t="s">
        <v>11</v>
      </c>
      <c r="C725" s="393" t="s">
        <v>12</v>
      </c>
      <c r="D725" s="393" t="s">
        <v>13</v>
      </c>
      <c r="E725" s="395" t="s">
        <v>29</v>
      </c>
      <c r="F725" s="395"/>
      <c r="G725" s="396" t="s">
        <v>14</v>
      </c>
      <c r="H725" s="394" t="s">
        <v>15</v>
      </c>
      <c r="I725" s="394" t="s">
        <v>16</v>
      </c>
      <c r="J725" s="394" t="s">
        <v>17</v>
      </c>
    </row>
    <row r="726" spans="1:10" ht="38.25" x14ac:dyDescent="0.25">
      <c r="A726" s="388" t="s">
        <v>956</v>
      </c>
      <c r="B726" s="389" t="s">
        <v>596</v>
      </c>
      <c r="C726" s="388" t="s">
        <v>325</v>
      </c>
      <c r="D726" s="388" t="s">
        <v>597</v>
      </c>
      <c r="E726" s="397" t="s">
        <v>1034</v>
      </c>
      <c r="F726" s="397"/>
      <c r="G726" s="390" t="s">
        <v>327</v>
      </c>
      <c r="H726" s="398">
        <v>1</v>
      </c>
      <c r="I726" s="391">
        <v>33.299999999999997</v>
      </c>
      <c r="J726" s="391">
        <v>33.299999999999997</v>
      </c>
    </row>
    <row r="727" spans="1:10" ht="25.5" x14ac:dyDescent="0.25">
      <c r="A727" s="409" t="s">
        <v>968</v>
      </c>
      <c r="B727" s="410" t="s">
        <v>1215</v>
      </c>
      <c r="C727" s="409" t="s">
        <v>343</v>
      </c>
      <c r="D727" s="409" t="s">
        <v>1216</v>
      </c>
      <c r="E727" s="411" t="s">
        <v>977</v>
      </c>
      <c r="F727" s="411"/>
      <c r="G727" s="412" t="s">
        <v>345</v>
      </c>
      <c r="H727" s="413">
        <v>0.3</v>
      </c>
      <c r="I727" s="414">
        <v>26.57</v>
      </c>
      <c r="J727" s="414">
        <v>7.97</v>
      </c>
    </row>
    <row r="728" spans="1:10" x14ac:dyDescent="0.25">
      <c r="A728" s="399" t="s">
        <v>958</v>
      </c>
      <c r="B728" s="400" t="s">
        <v>1213</v>
      </c>
      <c r="C728" s="399" t="s">
        <v>343</v>
      </c>
      <c r="D728" s="399" t="s">
        <v>1214</v>
      </c>
      <c r="E728" s="401" t="s">
        <v>1001</v>
      </c>
      <c r="F728" s="401"/>
      <c r="G728" s="402" t="s">
        <v>327</v>
      </c>
      <c r="H728" s="403">
        <v>0.56000000000000005</v>
      </c>
      <c r="I728" s="404">
        <v>10.23</v>
      </c>
      <c r="J728" s="404">
        <v>5.72</v>
      </c>
    </row>
    <row r="729" spans="1:10" ht="25.5" x14ac:dyDescent="0.25">
      <c r="A729" s="399" t="s">
        <v>958</v>
      </c>
      <c r="B729" s="400" t="s">
        <v>1217</v>
      </c>
      <c r="C729" s="399" t="s">
        <v>343</v>
      </c>
      <c r="D729" s="399" t="s">
        <v>1218</v>
      </c>
      <c r="E729" s="401" t="s">
        <v>1001</v>
      </c>
      <c r="F729" s="401"/>
      <c r="G729" s="402" t="s">
        <v>327</v>
      </c>
      <c r="H729" s="403">
        <v>1</v>
      </c>
      <c r="I729" s="404">
        <v>19.61</v>
      </c>
      <c r="J729" s="404">
        <v>19.61</v>
      </c>
    </row>
    <row r="730" spans="1:10" x14ac:dyDescent="0.25">
      <c r="A730" s="405"/>
      <c r="B730" s="405"/>
      <c r="C730" s="405"/>
      <c r="D730" s="405"/>
      <c r="E730" s="405" t="s">
        <v>961</v>
      </c>
      <c r="F730" s="406">
        <v>5.61</v>
      </c>
      <c r="G730" s="405" t="s">
        <v>962</v>
      </c>
      <c r="H730" s="406">
        <v>0</v>
      </c>
      <c r="I730" s="405" t="s">
        <v>963</v>
      </c>
      <c r="J730" s="406">
        <v>5.61</v>
      </c>
    </row>
    <row r="731" spans="1:10" ht="15.75" thickBot="1" x14ac:dyDescent="0.3">
      <c r="A731" s="108"/>
      <c r="B731" s="108"/>
      <c r="C731" s="108"/>
      <c r="D731" s="108"/>
      <c r="E731" s="108"/>
      <c r="F731" s="108"/>
      <c r="G731" s="108" t="s">
        <v>964</v>
      </c>
      <c r="H731" s="407">
        <v>12</v>
      </c>
      <c r="I731" s="108" t="s">
        <v>965</v>
      </c>
      <c r="J731" s="180">
        <v>399.6</v>
      </c>
    </row>
    <row r="732" spans="1:10" ht="15.75" thickTop="1" x14ac:dyDescent="0.25">
      <c r="A732" s="408"/>
      <c r="B732" s="408"/>
      <c r="C732" s="408"/>
      <c r="D732" s="408"/>
      <c r="E732" s="408"/>
      <c r="F732" s="408"/>
      <c r="G732" s="408"/>
      <c r="H732" s="408"/>
      <c r="I732" s="408"/>
      <c r="J732" s="408"/>
    </row>
    <row r="733" spans="1:10" x14ac:dyDescent="0.25">
      <c r="A733" s="393" t="s">
        <v>598</v>
      </c>
      <c r="B733" s="394" t="s">
        <v>11</v>
      </c>
      <c r="C733" s="393" t="s">
        <v>12</v>
      </c>
      <c r="D733" s="393" t="s">
        <v>13</v>
      </c>
      <c r="E733" s="395" t="s">
        <v>29</v>
      </c>
      <c r="F733" s="395"/>
      <c r="G733" s="396" t="s">
        <v>14</v>
      </c>
      <c r="H733" s="394" t="s">
        <v>15</v>
      </c>
      <c r="I733" s="394" t="s">
        <v>16</v>
      </c>
      <c r="J733" s="394" t="s">
        <v>17</v>
      </c>
    </row>
    <row r="734" spans="1:10" ht="38.25" x14ac:dyDescent="0.25">
      <c r="A734" s="388" t="s">
        <v>956</v>
      </c>
      <c r="B734" s="389" t="s">
        <v>599</v>
      </c>
      <c r="C734" s="388" t="s">
        <v>343</v>
      </c>
      <c r="D734" s="388" t="s">
        <v>600</v>
      </c>
      <c r="E734" s="397" t="s">
        <v>1034</v>
      </c>
      <c r="F734" s="397"/>
      <c r="G734" s="390" t="s">
        <v>327</v>
      </c>
      <c r="H734" s="398">
        <v>1</v>
      </c>
      <c r="I734" s="391">
        <v>7.4</v>
      </c>
      <c r="J734" s="391">
        <v>7.4</v>
      </c>
    </row>
    <row r="735" spans="1:10" ht="25.5" x14ac:dyDescent="0.25">
      <c r="A735" s="409" t="s">
        <v>968</v>
      </c>
      <c r="B735" s="410" t="s">
        <v>1035</v>
      </c>
      <c r="C735" s="409" t="s">
        <v>343</v>
      </c>
      <c r="D735" s="409" t="s">
        <v>1036</v>
      </c>
      <c r="E735" s="411" t="s">
        <v>977</v>
      </c>
      <c r="F735" s="411"/>
      <c r="G735" s="412" t="s">
        <v>345</v>
      </c>
      <c r="H735" s="413">
        <v>9.4399999999999998E-2</v>
      </c>
      <c r="I735" s="414">
        <v>26.01</v>
      </c>
      <c r="J735" s="414">
        <v>2.4500000000000002</v>
      </c>
    </row>
    <row r="736" spans="1:10" ht="25.5" x14ac:dyDescent="0.25">
      <c r="A736" s="409" t="s">
        <v>968</v>
      </c>
      <c r="B736" s="410" t="s">
        <v>1037</v>
      </c>
      <c r="C736" s="409" t="s">
        <v>343</v>
      </c>
      <c r="D736" s="409" t="s">
        <v>1038</v>
      </c>
      <c r="E736" s="411" t="s">
        <v>977</v>
      </c>
      <c r="F736" s="411"/>
      <c r="G736" s="412" t="s">
        <v>345</v>
      </c>
      <c r="H736" s="413">
        <v>9.4399999999999998E-2</v>
      </c>
      <c r="I736" s="414">
        <v>31.79</v>
      </c>
      <c r="J736" s="414">
        <v>3</v>
      </c>
    </row>
    <row r="737" spans="1:10" ht="25.5" x14ac:dyDescent="0.25">
      <c r="A737" s="399" t="s">
        <v>958</v>
      </c>
      <c r="B737" s="400" t="s">
        <v>1219</v>
      </c>
      <c r="C737" s="399" t="s">
        <v>343</v>
      </c>
      <c r="D737" s="399" t="s">
        <v>1220</v>
      </c>
      <c r="E737" s="401" t="s">
        <v>1001</v>
      </c>
      <c r="F737" s="401"/>
      <c r="G737" s="402" t="s">
        <v>327</v>
      </c>
      <c r="H737" s="403">
        <v>1</v>
      </c>
      <c r="I737" s="404">
        <v>0.93</v>
      </c>
      <c r="J737" s="404">
        <v>0.93</v>
      </c>
    </row>
    <row r="738" spans="1:10" x14ac:dyDescent="0.25">
      <c r="A738" s="399" t="s">
        <v>958</v>
      </c>
      <c r="B738" s="400" t="s">
        <v>1128</v>
      </c>
      <c r="C738" s="399" t="s">
        <v>343</v>
      </c>
      <c r="D738" s="399" t="s">
        <v>1129</v>
      </c>
      <c r="E738" s="401" t="s">
        <v>1001</v>
      </c>
      <c r="F738" s="401"/>
      <c r="G738" s="402" t="s">
        <v>327</v>
      </c>
      <c r="H738" s="403">
        <v>5.8999999999999999E-3</v>
      </c>
      <c r="I738" s="404">
        <v>69.78</v>
      </c>
      <c r="J738" s="404">
        <v>0.41</v>
      </c>
    </row>
    <row r="739" spans="1:10" x14ac:dyDescent="0.25">
      <c r="A739" s="399" t="s">
        <v>958</v>
      </c>
      <c r="B739" s="400" t="s">
        <v>1132</v>
      </c>
      <c r="C739" s="399" t="s">
        <v>343</v>
      </c>
      <c r="D739" s="399" t="s">
        <v>1133</v>
      </c>
      <c r="E739" s="401" t="s">
        <v>1001</v>
      </c>
      <c r="F739" s="401"/>
      <c r="G739" s="402" t="s">
        <v>327</v>
      </c>
      <c r="H739" s="403">
        <v>7.0000000000000001E-3</v>
      </c>
      <c r="I739" s="404">
        <v>79.06</v>
      </c>
      <c r="J739" s="404">
        <v>0.55000000000000004</v>
      </c>
    </row>
    <row r="740" spans="1:10" x14ac:dyDescent="0.25">
      <c r="A740" s="399" t="s">
        <v>958</v>
      </c>
      <c r="B740" s="400" t="s">
        <v>1134</v>
      </c>
      <c r="C740" s="399" t="s">
        <v>343</v>
      </c>
      <c r="D740" s="399" t="s">
        <v>1135</v>
      </c>
      <c r="E740" s="401" t="s">
        <v>1001</v>
      </c>
      <c r="F740" s="401"/>
      <c r="G740" s="402" t="s">
        <v>327</v>
      </c>
      <c r="H740" s="403">
        <v>3.15E-2</v>
      </c>
      <c r="I740" s="404">
        <v>2.13</v>
      </c>
      <c r="J740" s="404">
        <v>0.06</v>
      </c>
    </row>
    <row r="741" spans="1:10" x14ac:dyDescent="0.25">
      <c r="A741" s="405"/>
      <c r="B741" s="405"/>
      <c r="C741" s="405"/>
      <c r="D741" s="405"/>
      <c r="E741" s="405" t="s">
        <v>961</v>
      </c>
      <c r="F741" s="406">
        <v>4.09</v>
      </c>
      <c r="G741" s="405" t="s">
        <v>962</v>
      </c>
      <c r="H741" s="406">
        <v>0</v>
      </c>
      <c r="I741" s="405" t="s">
        <v>963</v>
      </c>
      <c r="J741" s="406">
        <v>4.09</v>
      </c>
    </row>
    <row r="742" spans="1:10" ht="15.75" thickBot="1" x14ac:dyDescent="0.3">
      <c r="A742" s="108"/>
      <c r="B742" s="108"/>
      <c r="C742" s="108"/>
      <c r="D742" s="108"/>
      <c r="E742" s="108"/>
      <c r="F742" s="108"/>
      <c r="G742" s="108" t="s">
        <v>964</v>
      </c>
      <c r="H742" s="407">
        <v>12</v>
      </c>
      <c r="I742" s="108" t="s">
        <v>965</v>
      </c>
      <c r="J742" s="180">
        <v>88.8</v>
      </c>
    </row>
    <row r="743" spans="1:10" ht="15.75" thickTop="1" x14ac:dyDescent="0.25">
      <c r="A743" s="408"/>
      <c r="B743" s="408"/>
      <c r="C743" s="408"/>
      <c r="D743" s="408"/>
      <c r="E743" s="408"/>
      <c r="F743" s="408"/>
      <c r="G743" s="408"/>
      <c r="H743" s="408"/>
      <c r="I743" s="408"/>
      <c r="J743" s="408"/>
    </row>
    <row r="744" spans="1:10" x14ac:dyDescent="0.25">
      <c r="A744" s="393" t="s">
        <v>601</v>
      </c>
      <c r="B744" s="394" t="s">
        <v>11</v>
      </c>
      <c r="C744" s="393" t="s">
        <v>12</v>
      </c>
      <c r="D744" s="393" t="s">
        <v>13</v>
      </c>
      <c r="E744" s="395" t="s">
        <v>29</v>
      </c>
      <c r="F744" s="395"/>
      <c r="G744" s="396" t="s">
        <v>14</v>
      </c>
      <c r="H744" s="394" t="s">
        <v>15</v>
      </c>
      <c r="I744" s="394" t="s">
        <v>16</v>
      </c>
      <c r="J744" s="394" t="s">
        <v>17</v>
      </c>
    </row>
    <row r="745" spans="1:10" ht="51" x14ac:dyDescent="0.25">
      <c r="A745" s="388" t="s">
        <v>956</v>
      </c>
      <c r="B745" s="389" t="s">
        <v>602</v>
      </c>
      <c r="C745" s="388" t="s">
        <v>343</v>
      </c>
      <c r="D745" s="388" t="s">
        <v>603</v>
      </c>
      <c r="E745" s="397" t="s">
        <v>1034</v>
      </c>
      <c r="F745" s="397"/>
      <c r="G745" s="390" t="s">
        <v>327</v>
      </c>
      <c r="H745" s="398">
        <v>1</v>
      </c>
      <c r="I745" s="391">
        <v>8.2100000000000009</v>
      </c>
      <c r="J745" s="391">
        <v>8.2100000000000009</v>
      </c>
    </row>
    <row r="746" spans="1:10" ht="25.5" x14ac:dyDescent="0.25">
      <c r="A746" s="409" t="s">
        <v>968</v>
      </c>
      <c r="B746" s="410" t="s">
        <v>1035</v>
      </c>
      <c r="C746" s="409" t="s">
        <v>343</v>
      </c>
      <c r="D746" s="409" t="s">
        <v>1036</v>
      </c>
      <c r="E746" s="411" t="s">
        <v>977</v>
      </c>
      <c r="F746" s="411"/>
      <c r="G746" s="412" t="s">
        <v>345</v>
      </c>
      <c r="H746" s="413">
        <v>0.08</v>
      </c>
      <c r="I746" s="414">
        <v>26.01</v>
      </c>
      <c r="J746" s="414">
        <v>2.08</v>
      </c>
    </row>
    <row r="747" spans="1:10" ht="25.5" x14ac:dyDescent="0.25">
      <c r="A747" s="409" t="s">
        <v>968</v>
      </c>
      <c r="B747" s="410" t="s">
        <v>1037</v>
      </c>
      <c r="C747" s="409" t="s">
        <v>343</v>
      </c>
      <c r="D747" s="409" t="s">
        <v>1038</v>
      </c>
      <c r="E747" s="411" t="s">
        <v>977</v>
      </c>
      <c r="F747" s="411"/>
      <c r="G747" s="412" t="s">
        <v>345</v>
      </c>
      <c r="H747" s="413">
        <v>0.08</v>
      </c>
      <c r="I747" s="414">
        <v>31.79</v>
      </c>
      <c r="J747" s="414">
        <v>2.54</v>
      </c>
    </row>
    <row r="748" spans="1:10" ht="25.5" x14ac:dyDescent="0.25">
      <c r="A748" s="399" t="s">
        <v>958</v>
      </c>
      <c r="B748" s="400" t="s">
        <v>1221</v>
      </c>
      <c r="C748" s="399" t="s">
        <v>343</v>
      </c>
      <c r="D748" s="399" t="s">
        <v>1222</v>
      </c>
      <c r="E748" s="401" t="s">
        <v>1001</v>
      </c>
      <c r="F748" s="401"/>
      <c r="G748" s="402" t="s">
        <v>327</v>
      </c>
      <c r="H748" s="403">
        <v>1</v>
      </c>
      <c r="I748" s="404">
        <v>1.88</v>
      </c>
      <c r="J748" s="404">
        <v>1.88</v>
      </c>
    </row>
    <row r="749" spans="1:10" x14ac:dyDescent="0.25">
      <c r="A749" s="399" t="s">
        <v>958</v>
      </c>
      <c r="B749" s="400" t="s">
        <v>1223</v>
      </c>
      <c r="C749" s="399" t="s">
        <v>343</v>
      </c>
      <c r="D749" s="399" t="s">
        <v>1224</v>
      </c>
      <c r="E749" s="401" t="s">
        <v>1001</v>
      </c>
      <c r="F749" s="401"/>
      <c r="G749" s="402" t="s">
        <v>327</v>
      </c>
      <c r="H749" s="403">
        <v>0.04</v>
      </c>
      <c r="I749" s="404">
        <v>22.77</v>
      </c>
      <c r="J749" s="404">
        <v>0.91</v>
      </c>
    </row>
    <row r="750" spans="1:10" x14ac:dyDescent="0.25">
      <c r="A750" s="399" t="s">
        <v>958</v>
      </c>
      <c r="B750" s="400" t="s">
        <v>1132</v>
      </c>
      <c r="C750" s="399" t="s">
        <v>343</v>
      </c>
      <c r="D750" s="399" t="s">
        <v>1133</v>
      </c>
      <c r="E750" s="401" t="s">
        <v>1001</v>
      </c>
      <c r="F750" s="401"/>
      <c r="G750" s="402" t="s">
        <v>327</v>
      </c>
      <c r="H750" s="403">
        <v>0.01</v>
      </c>
      <c r="I750" s="404">
        <v>79.06</v>
      </c>
      <c r="J750" s="404">
        <v>0.79</v>
      </c>
    </row>
    <row r="751" spans="1:10" x14ac:dyDescent="0.25">
      <c r="A751" s="399" t="s">
        <v>958</v>
      </c>
      <c r="B751" s="400" t="s">
        <v>1134</v>
      </c>
      <c r="C751" s="399" t="s">
        <v>343</v>
      </c>
      <c r="D751" s="399" t="s">
        <v>1135</v>
      </c>
      <c r="E751" s="401" t="s">
        <v>1001</v>
      </c>
      <c r="F751" s="401"/>
      <c r="G751" s="402" t="s">
        <v>327</v>
      </c>
      <c r="H751" s="403">
        <v>8.0000000000000002E-3</v>
      </c>
      <c r="I751" s="404">
        <v>2.13</v>
      </c>
      <c r="J751" s="404">
        <v>0.01</v>
      </c>
    </row>
    <row r="752" spans="1:10" x14ac:dyDescent="0.25">
      <c r="A752" s="405"/>
      <c r="B752" s="405"/>
      <c r="C752" s="405"/>
      <c r="D752" s="405"/>
      <c r="E752" s="405" t="s">
        <v>961</v>
      </c>
      <c r="F752" s="406">
        <v>3.46</v>
      </c>
      <c r="G752" s="405" t="s">
        <v>962</v>
      </c>
      <c r="H752" s="406">
        <v>0</v>
      </c>
      <c r="I752" s="405" t="s">
        <v>963</v>
      </c>
      <c r="J752" s="406">
        <v>3.46</v>
      </c>
    </row>
    <row r="753" spans="1:10" ht="15.75" thickBot="1" x14ac:dyDescent="0.3">
      <c r="A753" s="108"/>
      <c r="B753" s="108"/>
      <c r="C753" s="108"/>
      <c r="D753" s="108"/>
      <c r="E753" s="108"/>
      <c r="F753" s="108"/>
      <c r="G753" s="108" t="s">
        <v>964</v>
      </c>
      <c r="H753" s="407">
        <v>12</v>
      </c>
      <c r="I753" s="108" t="s">
        <v>965</v>
      </c>
      <c r="J753" s="180">
        <v>98.52</v>
      </c>
    </row>
    <row r="754" spans="1:10" ht="15.75" thickTop="1" x14ac:dyDescent="0.25">
      <c r="A754" s="408"/>
      <c r="B754" s="408"/>
      <c r="C754" s="408"/>
      <c r="D754" s="408"/>
      <c r="E754" s="408"/>
      <c r="F754" s="408"/>
      <c r="G754" s="408"/>
      <c r="H754" s="408"/>
      <c r="I754" s="408"/>
      <c r="J754" s="408"/>
    </row>
    <row r="755" spans="1:10" x14ac:dyDescent="0.25">
      <c r="A755" s="393" t="s">
        <v>604</v>
      </c>
      <c r="B755" s="394" t="s">
        <v>11</v>
      </c>
      <c r="C755" s="393" t="s">
        <v>12</v>
      </c>
      <c r="D755" s="393" t="s">
        <v>13</v>
      </c>
      <c r="E755" s="395" t="s">
        <v>29</v>
      </c>
      <c r="F755" s="395"/>
      <c r="G755" s="396" t="s">
        <v>14</v>
      </c>
      <c r="H755" s="394" t="s">
        <v>15</v>
      </c>
      <c r="I755" s="394" t="s">
        <v>16</v>
      </c>
      <c r="J755" s="394" t="s">
        <v>17</v>
      </c>
    </row>
    <row r="756" spans="1:10" ht="51" x14ac:dyDescent="0.25">
      <c r="A756" s="388" t="s">
        <v>956</v>
      </c>
      <c r="B756" s="389" t="s">
        <v>605</v>
      </c>
      <c r="C756" s="388" t="s">
        <v>343</v>
      </c>
      <c r="D756" s="388" t="s">
        <v>606</v>
      </c>
      <c r="E756" s="397" t="s">
        <v>1034</v>
      </c>
      <c r="F756" s="397"/>
      <c r="G756" s="390" t="s">
        <v>327</v>
      </c>
      <c r="H756" s="398">
        <v>1</v>
      </c>
      <c r="I756" s="391">
        <v>14.3</v>
      </c>
      <c r="J756" s="391">
        <v>14.3</v>
      </c>
    </row>
    <row r="757" spans="1:10" ht="25.5" x14ac:dyDescent="0.25">
      <c r="A757" s="409" t="s">
        <v>968</v>
      </c>
      <c r="B757" s="410" t="s">
        <v>1035</v>
      </c>
      <c r="C757" s="409" t="s">
        <v>343</v>
      </c>
      <c r="D757" s="409" t="s">
        <v>1036</v>
      </c>
      <c r="E757" s="411" t="s">
        <v>977</v>
      </c>
      <c r="F757" s="411"/>
      <c r="G757" s="412" t="s">
        <v>345</v>
      </c>
      <c r="H757" s="413">
        <v>0.114</v>
      </c>
      <c r="I757" s="414">
        <v>26.01</v>
      </c>
      <c r="J757" s="414">
        <v>2.96</v>
      </c>
    </row>
    <row r="758" spans="1:10" ht="25.5" x14ac:dyDescent="0.25">
      <c r="A758" s="409" t="s">
        <v>968</v>
      </c>
      <c r="B758" s="410" t="s">
        <v>1037</v>
      </c>
      <c r="C758" s="409" t="s">
        <v>343</v>
      </c>
      <c r="D758" s="409" t="s">
        <v>1038</v>
      </c>
      <c r="E758" s="411" t="s">
        <v>977</v>
      </c>
      <c r="F758" s="411"/>
      <c r="G758" s="412" t="s">
        <v>345</v>
      </c>
      <c r="H758" s="413">
        <v>0.114</v>
      </c>
      <c r="I758" s="414">
        <v>31.79</v>
      </c>
      <c r="J758" s="414">
        <v>3.62</v>
      </c>
    </row>
    <row r="759" spans="1:10" ht="25.5" x14ac:dyDescent="0.25">
      <c r="A759" s="399" t="s">
        <v>958</v>
      </c>
      <c r="B759" s="400" t="s">
        <v>1225</v>
      </c>
      <c r="C759" s="399" t="s">
        <v>343</v>
      </c>
      <c r="D759" s="399" t="s">
        <v>1226</v>
      </c>
      <c r="E759" s="401" t="s">
        <v>1001</v>
      </c>
      <c r="F759" s="401"/>
      <c r="G759" s="402" t="s">
        <v>327</v>
      </c>
      <c r="H759" s="403">
        <v>1</v>
      </c>
      <c r="I759" s="404">
        <v>4.67</v>
      </c>
      <c r="J759" s="404">
        <v>4.67</v>
      </c>
    </row>
    <row r="760" spans="1:10" x14ac:dyDescent="0.25">
      <c r="A760" s="399" t="s">
        <v>958</v>
      </c>
      <c r="B760" s="400" t="s">
        <v>1223</v>
      </c>
      <c r="C760" s="399" t="s">
        <v>343</v>
      </c>
      <c r="D760" s="399" t="s">
        <v>1224</v>
      </c>
      <c r="E760" s="401" t="s">
        <v>1001</v>
      </c>
      <c r="F760" s="401"/>
      <c r="G760" s="402" t="s">
        <v>327</v>
      </c>
      <c r="H760" s="403">
        <v>7.0999999999999994E-2</v>
      </c>
      <c r="I760" s="404">
        <v>22.77</v>
      </c>
      <c r="J760" s="404">
        <v>1.61</v>
      </c>
    </row>
    <row r="761" spans="1:10" x14ac:dyDescent="0.25">
      <c r="A761" s="399" t="s">
        <v>958</v>
      </c>
      <c r="B761" s="400" t="s">
        <v>1132</v>
      </c>
      <c r="C761" s="399" t="s">
        <v>343</v>
      </c>
      <c r="D761" s="399" t="s">
        <v>1133</v>
      </c>
      <c r="E761" s="401" t="s">
        <v>1001</v>
      </c>
      <c r="F761" s="401"/>
      <c r="G761" s="402" t="s">
        <v>327</v>
      </c>
      <c r="H761" s="403">
        <v>1.7999999999999999E-2</v>
      </c>
      <c r="I761" s="404">
        <v>79.06</v>
      </c>
      <c r="J761" s="404">
        <v>1.42</v>
      </c>
    </row>
    <row r="762" spans="1:10" x14ac:dyDescent="0.25">
      <c r="A762" s="399" t="s">
        <v>958</v>
      </c>
      <c r="B762" s="400" t="s">
        <v>1134</v>
      </c>
      <c r="C762" s="399" t="s">
        <v>343</v>
      </c>
      <c r="D762" s="399" t="s">
        <v>1135</v>
      </c>
      <c r="E762" s="401" t="s">
        <v>1001</v>
      </c>
      <c r="F762" s="401"/>
      <c r="G762" s="402" t="s">
        <v>327</v>
      </c>
      <c r="H762" s="403">
        <v>1.0999999999999999E-2</v>
      </c>
      <c r="I762" s="404">
        <v>2.13</v>
      </c>
      <c r="J762" s="404">
        <v>0.02</v>
      </c>
    </row>
    <row r="763" spans="1:10" x14ac:dyDescent="0.25">
      <c r="A763" s="405"/>
      <c r="B763" s="405"/>
      <c r="C763" s="405"/>
      <c r="D763" s="405"/>
      <c r="E763" s="405" t="s">
        <v>961</v>
      </c>
      <c r="F763" s="406">
        <v>4.9400000000000004</v>
      </c>
      <c r="G763" s="405" t="s">
        <v>962</v>
      </c>
      <c r="H763" s="406">
        <v>0</v>
      </c>
      <c r="I763" s="405" t="s">
        <v>963</v>
      </c>
      <c r="J763" s="406">
        <v>4.9400000000000004</v>
      </c>
    </row>
    <row r="764" spans="1:10" ht="15.75" thickBot="1" x14ac:dyDescent="0.3">
      <c r="A764" s="108"/>
      <c r="B764" s="108"/>
      <c r="C764" s="108"/>
      <c r="D764" s="108"/>
      <c r="E764" s="108"/>
      <c r="F764" s="108"/>
      <c r="G764" s="108" t="s">
        <v>964</v>
      </c>
      <c r="H764" s="407">
        <v>32</v>
      </c>
      <c r="I764" s="108" t="s">
        <v>965</v>
      </c>
      <c r="J764" s="180">
        <v>457.6</v>
      </c>
    </row>
    <row r="765" spans="1:10" ht="15.75" thickTop="1" x14ac:dyDescent="0.25">
      <c r="A765" s="408"/>
      <c r="B765" s="408"/>
      <c r="C765" s="408"/>
      <c r="D765" s="408"/>
      <c r="E765" s="408"/>
      <c r="F765" s="408"/>
      <c r="G765" s="408"/>
      <c r="H765" s="408"/>
      <c r="I765" s="408"/>
      <c r="J765" s="408"/>
    </row>
    <row r="766" spans="1:10" x14ac:dyDescent="0.25">
      <c r="A766" s="393" t="s">
        <v>607</v>
      </c>
      <c r="B766" s="394" t="s">
        <v>11</v>
      </c>
      <c r="C766" s="393" t="s">
        <v>12</v>
      </c>
      <c r="D766" s="393" t="s">
        <v>13</v>
      </c>
      <c r="E766" s="395" t="s">
        <v>29</v>
      </c>
      <c r="F766" s="395"/>
      <c r="G766" s="396" t="s">
        <v>14</v>
      </c>
      <c r="H766" s="394" t="s">
        <v>15</v>
      </c>
      <c r="I766" s="394" t="s">
        <v>16</v>
      </c>
      <c r="J766" s="394" t="s">
        <v>17</v>
      </c>
    </row>
    <row r="767" spans="1:10" ht="25.5" x14ac:dyDescent="0.25">
      <c r="A767" s="388" t="s">
        <v>956</v>
      </c>
      <c r="B767" s="389" t="s">
        <v>608</v>
      </c>
      <c r="C767" s="388" t="s">
        <v>325</v>
      </c>
      <c r="D767" s="388" t="s">
        <v>609</v>
      </c>
      <c r="E767" s="397" t="s">
        <v>1034</v>
      </c>
      <c r="F767" s="397"/>
      <c r="G767" s="390" t="s">
        <v>327</v>
      </c>
      <c r="H767" s="398">
        <v>1</v>
      </c>
      <c r="I767" s="391">
        <v>9.4700000000000006</v>
      </c>
      <c r="J767" s="391">
        <v>9.4700000000000006</v>
      </c>
    </row>
    <row r="768" spans="1:10" ht="25.5" x14ac:dyDescent="0.25">
      <c r="A768" s="409" t="s">
        <v>968</v>
      </c>
      <c r="B768" s="410" t="s">
        <v>1035</v>
      </c>
      <c r="C768" s="409" t="s">
        <v>343</v>
      </c>
      <c r="D768" s="409" t="s">
        <v>1036</v>
      </c>
      <c r="E768" s="411" t="s">
        <v>977</v>
      </c>
      <c r="F768" s="411"/>
      <c r="G768" s="412" t="s">
        <v>345</v>
      </c>
      <c r="H768" s="413">
        <v>0.11899999999999999</v>
      </c>
      <c r="I768" s="414">
        <v>26.01</v>
      </c>
      <c r="J768" s="414">
        <v>3.09</v>
      </c>
    </row>
    <row r="769" spans="1:10" ht="25.5" x14ac:dyDescent="0.25">
      <c r="A769" s="409" t="s">
        <v>968</v>
      </c>
      <c r="B769" s="410" t="s">
        <v>1037</v>
      </c>
      <c r="C769" s="409" t="s">
        <v>343</v>
      </c>
      <c r="D769" s="409" t="s">
        <v>1038</v>
      </c>
      <c r="E769" s="411" t="s">
        <v>977</v>
      </c>
      <c r="F769" s="411"/>
      <c r="G769" s="412" t="s">
        <v>345</v>
      </c>
      <c r="H769" s="413">
        <v>0.11899999999999999</v>
      </c>
      <c r="I769" s="414">
        <v>31.79</v>
      </c>
      <c r="J769" s="414">
        <v>3.78</v>
      </c>
    </row>
    <row r="770" spans="1:10" x14ac:dyDescent="0.25">
      <c r="A770" s="399" t="s">
        <v>958</v>
      </c>
      <c r="B770" s="400" t="s">
        <v>1128</v>
      </c>
      <c r="C770" s="399" t="s">
        <v>343</v>
      </c>
      <c r="D770" s="399" t="s">
        <v>1129</v>
      </c>
      <c r="E770" s="401" t="s">
        <v>1001</v>
      </c>
      <c r="F770" s="401"/>
      <c r="G770" s="402" t="s">
        <v>327</v>
      </c>
      <c r="H770" s="403">
        <v>8.9999999999999993E-3</v>
      </c>
      <c r="I770" s="404">
        <v>69.78</v>
      </c>
      <c r="J770" s="404">
        <v>0.62</v>
      </c>
    </row>
    <row r="771" spans="1:10" x14ac:dyDescent="0.25">
      <c r="A771" s="399" t="s">
        <v>958</v>
      </c>
      <c r="B771" s="400" t="s">
        <v>1132</v>
      </c>
      <c r="C771" s="399" t="s">
        <v>343</v>
      </c>
      <c r="D771" s="399" t="s">
        <v>1133</v>
      </c>
      <c r="E771" s="401" t="s">
        <v>1001</v>
      </c>
      <c r="F771" s="401"/>
      <c r="G771" s="402" t="s">
        <v>327</v>
      </c>
      <c r="H771" s="403">
        <v>1.0999999999999999E-2</v>
      </c>
      <c r="I771" s="404">
        <v>79.06</v>
      </c>
      <c r="J771" s="404">
        <v>0.86</v>
      </c>
    </row>
    <row r="772" spans="1:10" x14ac:dyDescent="0.25">
      <c r="A772" s="399" t="s">
        <v>958</v>
      </c>
      <c r="B772" s="400" t="s">
        <v>1134</v>
      </c>
      <c r="C772" s="399" t="s">
        <v>343</v>
      </c>
      <c r="D772" s="399" t="s">
        <v>1135</v>
      </c>
      <c r="E772" s="401" t="s">
        <v>1001</v>
      </c>
      <c r="F772" s="401"/>
      <c r="G772" s="402" t="s">
        <v>327</v>
      </c>
      <c r="H772" s="403">
        <v>0.06</v>
      </c>
      <c r="I772" s="404">
        <v>2.13</v>
      </c>
      <c r="J772" s="404">
        <v>0.12</v>
      </c>
    </row>
    <row r="773" spans="1:10" ht="25.5" x14ac:dyDescent="0.25">
      <c r="A773" s="399" t="s">
        <v>958</v>
      </c>
      <c r="B773" s="400" t="s">
        <v>1227</v>
      </c>
      <c r="C773" s="399" t="s">
        <v>343</v>
      </c>
      <c r="D773" s="399" t="s">
        <v>1228</v>
      </c>
      <c r="E773" s="401" t="s">
        <v>1001</v>
      </c>
      <c r="F773" s="401"/>
      <c r="G773" s="402" t="s">
        <v>327</v>
      </c>
      <c r="H773" s="403">
        <v>1</v>
      </c>
      <c r="I773" s="404">
        <v>1</v>
      </c>
      <c r="J773" s="404">
        <v>1</v>
      </c>
    </row>
    <row r="774" spans="1:10" x14ac:dyDescent="0.25">
      <c r="A774" s="405"/>
      <c r="B774" s="405"/>
      <c r="C774" s="405"/>
      <c r="D774" s="405"/>
      <c r="E774" s="405" t="s">
        <v>961</v>
      </c>
      <c r="F774" s="406">
        <v>5.15</v>
      </c>
      <c r="G774" s="405" t="s">
        <v>962</v>
      </c>
      <c r="H774" s="406">
        <v>0</v>
      </c>
      <c r="I774" s="405" t="s">
        <v>963</v>
      </c>
      <c r="J774" s="406">
        <v>5.15</v>
      </c>
    </row>
    <row r="775" spans="1:10" ht="15.75" thickBot="1" x14ac:dyDescent="0.3">
      <c r="A775" s="108"/>
      <c r="B775" s="108"/>
      <c r="C775" s="108"/>
      <c r="D775" s="108"/>
      <c r="E775" s="108"/>
      <c r="F775" s="108"/>
      <c r="G775" s="108" t="s">
        <v>964</v>
      </c>
      <c r="H775" s="407">
        <v>12</v>
      </c>
      <c r="I775" s="108" t="s">
        <v>965</v>
      </c>
      <c r="J775" s="180">
        <v>113.64</v>
      </c>
    </row>
    <row r="776" spans="1:10" ht="15.75" thickTop="1" x14ac:dyDescent="0.25">
      <c r="A776" s="408"/>
      <c r="B776" s="408"/>
      <c r="C776" s="408"/>
      <c r="D776" s="408"/>
      <c r="E776" s="408"/>
      <c r="F776" s="408"/>
      <c r="G776" s="408"/>
      <c r="H776" s="408"/>
      <c r="I776" s="408"/>
      <c r="J776" s="408"/>
    </row>
    <row r="777" spans="1:10" x14ac:dyDescent="0.25">
      <c r="A777" s="393" t="s">
        <v>610</v>
      </c>
      <c r="B777" s="394" t="s">
        <v>11</v>
      </c>
      <c r="C777" s="393" t="s">
        <v>12</v>
      </c>
      <c r="D777" s="393" t="s">
        <v>13</v>
      </c>
      <c r="E777" s="395" t="s">
        <v>29</v>
      </c>
      <c r="F777" s="395"/>
      <c r="G777" s="396" t="s">
        <v>14</v>
      </c>
      <c r="H777" s="394" t="s">
        <v>15</v>
      </c>
      <c r="I777" s="394" t="s">
        <v>16</v>
      </c>
      <c r="J777" s="394" t="s">
        <v>17</v>
      </c>
    </row>
    <row r="778" spans="1:10" ht="25.5" x14ac:dyDescent="0.25">
      <c r="A778" s="388" t="s">
        <v>956</v>
      </c>
      <c r="B778" s="389" t="s">
        <v>611</v>
      </c>
      <c r="C778" s="388" t="s">
        <v>325</v>
      </c>
      <c r="D778" s="388" t="s">
        <v>612</v>
      </c>
      <c r="E778" s="397" t="s">
        <v>1034</v>
      </c>
      <c r="F778" s="397"/>
      <c r="G778" s="390" t="s">
        <v>327</v>
      </c>
      <c r="H778" s="398">
        <v>1</v>
      </c>
      <c r="I778" s="391">
        <v>14.45</v>
      </c>
      <c r="J778" s="391">
        <v>14.45</v>
      </c>
    </row>
    <row r="779" spans="1:10" ht="25.5" x14ac:dyDescent="0.25">
      <c r="A779" s="409" t="s">
        <v>968</v>
      </c>
      <c r="B779" s="410" t="s">
        <v>1035</v>
      </c>
      <c r="C779" s="409" t="s">
        <v>343</v>
      </c>
      <c r="D779" s="409" t="s">
        <v>1036</v>
      </c>
      <c r="E779" s="411" t="s">
        <v>977</v>
      </c>
      <c r="F779" s="411"/>
      <c r="G779" s="412" t="s">
        <v>345</v>
      </c>
      <c r="H779" s="413">
        <v>0.11899999999999999</v>
      </c>
      <c r="I779" s="414">
        <v>26.01</v>
      </c>
      <c r="J779" s="414">
        <v>3.09</v>
      </c>
    </row>
    <row r="780" spans="1:10" ht="25.5" x14ac:dyDescent="0.25">
      <c r="A780" s="409" t="s">
        <v>968</v>
      </c>
      <c r="B780" s="410" t="s">
        <v>1037</v>
      </c>
      <c r="C780" s="409" t="s">
        <v>343</v>
      </c>
      <c r="D780" s="409" t="s">
        <v>1038</v>
      </c>
      <c r="E780" s="411" t="s">
        <v>977</v>
      </c>
      <c r="F780" s="411"/>
      <c r="G780" s="412" t="s">
        <v>345</v>
      </c>
      <c r="H780" s="413">
        <v>0.11899999999999999</v>
      </c>
      <c r="I780" s="414">
        <v>31.79</v>
      </c>
      <c r="J780" s="414">
        <v>3.78</v>
      </c>
    </row>
    <row r="781" spans="1:10" x14ac:dyDescent="0.25">
      <c r="A781" s="399" t="s">
        <v>958</v>
      </c>
      <c r="B781" s="400" t="s">
        <v>1128</v>
      </c>
      <c r="C781" s="399" t="s">
        <v>343</v>
      </c>
      <c r="D781" s="399" t="s">
        <v>1129</v>
      </c>
      <c r="E781" s="401" t="s">
        <v>1001</v>
      </c>
      <c r="F781" s="401"/>
      <c r="G781" s="402" t="s">
        <v>327</v>
      </c>
      <c r="H781" s="403">
        <v>8.9999999999999993E-3</v>
      </c>
      <c r="I781" s="404">
        <v>69.78</v>
      </c>
      <c r="J781" s="404">
        <v>0.62</v>
      </c>
    </row>
    <row r="782" spans="1:10" x14ac:dyDescent="0.25">
      <c r="A782" s="399" t="s">
        <v>958</v>
      </c>
      <c r="B782" s="400" t="s">
        <v>1132</v>
      </c>
      <c r="C782" s="399" t="s">
        <v>343</v>
      </c>
      <c r="D782" s="399" t="s">
        <v>1133</v>
      </c>
      <c r="E782" s="401" t="s">
        <v>1001</v>
      </c>
      <c r="F782" s="401"/>
      <c r="G782" s="402" t="s">
        <v>327</v>
      </c>
      <c r="H782" s="403">
        <v>1.0999999999999999E-2</v>
      </c>
      <c r="I782" s="404">
        <v>79.06</v>
      </c>
      <c r="J782" s="404">
        <v>0.86</v>
      </c>
    </row>
    <row r="783" spans="1:10" x14ac:dyDescent="0.25">
      <c r="A783" s="399" t="s">
        <v>958</v>
      </c>
      <c r="B783" s="400" t="s">
        <v>1134</v>
      </c>
      <c r="C783" s="399" t="s">
        <v>343</v>
      </c>
      <c r="D783" s="399" t="s">
        <v>1135</v>
      </c>
      <c r="E783" s="401" t="s">
        <v>1001</v>
      </c>
      <c r="F783" s="401"/>
      <c r="G783" s="402" t="s">
        <v>327</v>
      </c>
      <c r="H783" s="403">
        <v>0.06</v>
      </c>
      <c r="I783" s="404">
        <v>2.13</v>
      </c>
      <c r="J783" s="404">
        <v>0.12</v>
      </c>
    </row>
    <row r="784" spans="1:10" ht="25.5" x14ac:dyDescent="0.25">
      <c r="A784" s="399" t="s">
        <v>958</v>
      </c>
      <c r="B784" s="400" t="s">
        <v>1229</v>
      </c>
      <c r="C784" s="399" t="s">
        <v>343</v>
      </c>
      <c r="D784" s="399" t="s">
        <v>1230</v>
      </c>
      <c r="E784" s="401" t="s">
        <v>1001</v>
      </c>
      <c r="F784" s="401"/>
      <c r="G784" s="402" t="s">
        <v>327</v>
      </c>
      <c r="H784" s="403">
        <v>1</v>
      </c>
      <c r="I784" s="404">
        <v>5.98</v>
      </c>
      <c r="J784" s="404">
        <v>5.98</v>
      </c>
    </row>
    <row r="785" spans="1:10" x14ac:dyDescent="0.25">
      <c r="A785" s="405"/>
      <c r="B785" s="405"/>
      <c r="C785" s="405"/>
      <c r="D785" s="405"/>
      <c r="E785" s="405" t="s">
        <v>961</v>
      </c>
      <c r="F785" s="406">
        <v>5.15</v>
      </c>
      <c r="G785" s="405" t="s">
        <v>962</v>
      </c>
      <c r="H785" s="406">
        <v>0</v>
      </c>
      <c r="I785" s="405" t="s">
        <v>963</v>
      </c>
      <c r="J785" s="406">
        <v>5.15</v>
      </c>
    </row>
    <row r="786" spans="1:10" ht="15.75" thickBot="1" x14ac:dyDescent="0.3">
      <c r="A786" s="108"/>
      <c r="B786" s="108"/>
      <c r="C786" s="108"/>
      <c r="D786" s="108"/>
      <c r="E786" s="108"/>
      <c r="F786" s="108"/>
      <c r="G786" s="108" t="s">
        <v>964</v>
      </c>
      <c r="H786" s="407">
        <v>4</v>
      </c>
      <c r="I786" s="108" t="s">
        <v>965</v>
      </c>
      <c r="J786" s="180">
        <v>57.8</v>
      </c>
    </row>
    <row r="787" spans="1:10" ht="15.75" thickTop="1" x14ac:dyDescent="0.25">
      <c r="A787" s="408"/>
      <c r="B787" s="408"/>
      <c r="C787" s="408"/>
      <c r="D787" s="408"/>
      <c r="E787" s="408"/>
      <c r="F787" s="408"/>
      <c r="G787" s="408"/>
      <c r="H787" s="408"/>
      <c r="I787" s="408"/>
      <c r="J787" s="408"/>
    </row>
    <row r="788" spans="1:10" x14ac:dyDescent="0.25">
      <c r="A788" s="393" t="s">
        <v>613</v>
      </c>
      <c r="B788" s="394" t="s">
        <v>11</v>
      </c>
      <c r="C788" s="393" t="s">
        <v>12</v>
      </c>
      <c r="D788" s="393" t="s">
        <v>13</v>
      </c>
      <c r="E788" s="395" t="s">
        <v>29</v>
      </c>
      <c r="F788" s="395"/>
      <c r="G788" s="396" t="s">
        <v>14</v>
      </c>
      <c r="H788" s="394" t="s">
        <v>15</v>
      </c>
      <c r="I788" s="394" t="s">
        <v>16</v>
      </c>
      <c r="J788" s="394" t="s">
        <v>17</v>
      </c>
    </row>
    <row r="789" spans="1:10" ht="25.5" x14ac:dyDescent="0.25">
      <c r="A789" s="388" t="s">
        <v>956</v>
      </c>
      <c r="B789" s="389" t="s">
        <v>614</v>
      </c>
      <c r="C789" s="388" t="s">
        <v>325</v>
      </c>
      <c r="D789" s="388" t="s">
        <v>615</v>
      </c>
      <c r="E789" s="397" t="s">
        <v>1034</v>
      </c>
      <c r="F789" s="397"/>
      <c r="G789" s="390" t="s">
        <v>327</v>
      </c>
      <c r="H789" s="398">
        <v>1</v>
      </c>
      <c r="I789" s="391">
        <v>29.48</v>
      </c>
      <c r="J789" s="391">
        <v>29.48</v>
      </c>
    </row>
    <row r="790" spans="1:10" ht="25.5" x14ac:dyDescent="0.25">
      <c r="A790" s="409" t="s">
        <v>968</v>
      </c>
      <c r="B790" s="410" t="s">
        <v>1035</v>
      </c>
      <c r="C790" s="409" t="s">
        <v>343</v>
      </c>
      <c r="D790" s="409" t="s">
        <v>1036</v>
      </c>
      <c r="E790" s="411" t="s">
        <v>977</v>
      </c>
      <c r="F790" s="411"/>
      <c r="G790" s="412" t="s">
        <v>345</v>
      </c>
      <c r="H790" s="413">
        <v>0.11899999999999999</v>
      </c>
      <c r="I790" s="414">
        <v>26.01</v>
      </c>
      <c r="J790" s="414">
        <v>3.09</v>
      </c>
    </row>
    <row r="791" spans="1:10" ht="25.5" x14ac:dyDescent="0.25">
      <c r="A791" s="409" t="s">
        <v>968</v>
      </c>
      <c r="B791" s="410" t="s">
        <v>1037</v>
      </c>
      <c r="C791" s="409" t="s">
        <v>343</v>
      </c>
      <c r="D791" s="409" t="s">
        <v>1038</v>
      </c>
      <c r="E791" s="411" t="s">
        <v>977</v>
      </c>
      <c r="F791" s="411"/>
      <c r="G791" s="412" t="s">
        <v>345</v>
      </c>
      <c r="H791" s="413">
        <v>0.11899999999999999</v>
      </c>
      <c r="I791" s="414">
        <v>31.79</v>
      </c>
      <c r="J791" s="414">
        <v>3.78</v>
      </c>
    </row>
    <row r="792" spans="1:10" x14ac:dyDescent="0.25">
      <c r="A792" s="399" t="s">
        <v>958</v>
      </c>
      <c r="B792" s="400" t="s">
        <v>1128</v>
      </c>
      <c r="C792" s="399" t="s">
        <v>343</v>
      </c>
      <c r="D792" s="399" t="s">
        <v>1129</v>
      </c>
      <c r="E792" s="401" t="s">
        <v>1001</v>
      </c>
      <c r="F792" s="401"/>
      <c r="G792" s="402" t="s">
        <v>327</v>
      </c>
      <c r="H792" s="403">
        <v>8.9999999999999993E-3</v>
      </c>
      <c r="I792" s="404">
        <v>69.78</v>
      </c>
      <c r="J792" s="404">
        <v>0.62</v>
      </c>
    </row>
    <row r="793" spans="1:10" x14ac:dyDescent="0.25">
      <c r="A793" s="399" t="s">
        <v>958</v>
      </c>
      <c r="B793" s="400" t="s">
        <v>1132</v>
      </c>
      <c r="C793" s="399" t="s">
        <v>343</v>
      </c>
      <c r="D793" s="399" t="s">
        <v>1133</v>
      </c>
      <c r="E793" s="401" t="s">
        <v>1001</v>
      </c>
      <c r="F793" s="401"/>
      <c r="G793" s="402" t="s">
        <v>327</v>
      </c>
      <c r="H793" s="403">
        <v>1.0999999999999999E-2</v>
      </c>
      <c r="I793" s="404">
        <v>79.06</v>
      </c>
      <c r="J793" s="404">
        <v>0.86</v>
      </c>
    </row>
    <row r="794" spans="1:10" x14ac:dyDescent="0.25">
      <c r="A794" s="399" t="s">
        <v>958</v>
      </c>
      <c r="B794" s="400" t="s">
        <v>1134</v>
      </c>
      <c r="C794" s="399" t="s">
        <v>343</v>
      </c>
      <c r="D794" s="399" t="s">
        <v>1135</v>
      </c>
      <c r="E794" s="401" t="s">
        <v>1001</v>
      </c>
      <c r="F794" s="401"/>
      <c r="G794" s="402" t="s">
        <v>327</v>
      </c>
      <c r="H794" s="403">
        <v>0.06</v>
      </c>
      <c r="I794" s="404">
        <v>2.13</v>
      </c>
      <c r="J794" s="404">
        <v>0.12</v>
      </c>
    </row>
    <row r="795" spans="1:10" ht="25.5" x14ac:dyDescent="0.25">
      <c r="A795" s="399" t="s">
        <v>958</v>
      </c>
      <c r="B795" s="400" t="s">
        <v>1231</v>
      </c>
      <c r="C795" s="399" t="s">
        <v>343</v>
      </c>
      <c r="D795" s="399" t="s">
        <v>1232</v>
      </c>
      <c r="E795" s="401" t="s">
        <v>1001</v>
      </c>
      <c r="F795" s="401"/>
      <c r="G795" s="402" t="s">
        <v>327</v>
      </c>
      <c r="H795" s="403">
        <v>1</v>
      </c>
      <c r="I795" s="404">
        <v>21.01</v>
      </c>
      <c r="J795" s="404">
        <v>21.01</v>
      </c>
    </row>
    <row r="796" spans="1:10" x14ac:dyDescent="0.25">
      <c r="A796" s="405"/>
      <c r="B796" s="405"/>
      <c r="C796" s="405"/>
      <c r="D796" s="405"/>
      <c r="E796" s="405" t="s">
        <v>961</v>
      </c>
      <c r="F796" s="406">
        <v>5.15</v>
      </c>
      <c r="G796" s="405" t="s">
        <v>962</v>
      </c>
      <c r="H796" s="406">
        <v>0</v>
      </c>
      <c r="I796" s="405" t="s">
        <v>963</v>
      </c>
      <c r="J796" s="406">
        <v>5.15</v>
      </c>
    </row>
    <row r="797" spans="1:10" ht="15.75" thickBot="1" x14ac:dyDescent="0.3">
      <c r="A797" s="108"/>
      <c r="B797" s="108"/>
      <c r="C797" s="108"/>
      <c r="D797" s="108"/>
      <c r="E797" s="108"/>
      <c r="F797" s="108"/>
      <c r="G797" s="108" t="s">
        <v>964</v>
      </c>
      <c r="H797" s="407">
        <v>1</v>
      </c>
      <c r="I797" s="108" t="s">
        <v>965</v>
      </c>
      <c r="J797" s="180">
        <v>29.48</v>
      </c>
    </row>
    <row r="798" spans="1:10" ht="15.75" thickTop="1" x14ac:dyDescent="0.25">
      <c r="A798" s="408"/>
      <c r="B798" s="408"/>
      <c r="C798" s="408"/>
      <c r="D798" s="408"/>
      <c r="E798" s="408"/>
      <c r="F798" s="408"/>
      <c r="G798" s="408"/>
      <c r="H798" s="408"/>
      <c r="I798" s="408"/>
      <c r="J798" s="408"/>
    </row>
    <row r="799" spans="1:10" x14ac:dyDescent="0.25">
      <c r="A799" s="393" t="s">
        <v>616</v>
      </c>
      <c r="B799" s="394" t="s">
        <v>11</v>
      </c>
      <c r="C799" s="393" t="s">
        <v>12</v>
      </c>
      <c r="D799" s="393" t="s">
        <v>13</v>
      </c>
      <c r="E799" s="395" t="s">
        <v>29</v>
      </c>
      <c r="F799" s="395"/>
      <c r="G799" s="396" t="s">
        <v>14</v>
      </c>
      <c r="H799" s="394" t="s">
        <v>15</v>
      </c>
      <c r="I799" s="394" t="s">
        <v>16</v>
      </c>
      <c r="J799" s="394" t="s">
        <v>17</v>
      </c>
    </row>
    <row r="800" spans="1:10" ht="25.5" x14ac:dyDescent="0.25">
      <c r="A800" s="388" t="s">
        <v>956</v>
      </c>
      <c r="B800" s="389" t="s">
        <v>617</v>
      </c>
      <c r="C800" s="388" t="s">
        <v>325</v>
      </c>
      <c r="D800" s="388" t="s">
        <v>618</v>
      </c>
      <c r="E800" s="397" t="s">
        <v>1034</v>
      </c>
      <c r="F800" s="397"/>
      <c r="G800" s="390" t="s">
        <v>327</v>
      </c>
      <c r="H800" s="398">
        <v>1</v>
      </c>
      <c r="I800" s="391">
        <v>25.78</v>
      </c>
      <c r="J800" s="391">
        <v>25.78</v>
      </c>
    </row>
    <row r="801" spans="1:10" ht="25.5" x14ac:dyDescent="0.25">
      <c r="A801" s="409" t="s">
        <v>968</v>
      </c>
      <c r="B801" s="410" t="s">
        <v>1035</v>
      </c>
      <c r="C801" s="409" t="s">
        <v>343</v>
      </c>
      <c r="D801" s="409" t="s">
        <v>1036</v>
      </c>
      <c r="E801" s="411" t="s">
        <v>977</v>
      </c>
      <c r="F801" s="411"/>
      <c r="G801" s="412" t="s">
        <v>345</v>
      </c>
      <c r="H801" s="413">
        <v>0.11899999999999999</v>
      </c>
      <c r="I801" s="414">
        <v>26.01</v>
      </c>
      <c r="J801" s="414">
        <v>3.09</v>
      </c>
    </row>
    <row r="802" spans="1:10" ht="25.5" x14ac:dyDescent="0.25">
      <c r="A802" s="409" t="s">
        <v>968</v>
      </c>
      <c r="B802" s="410" t="s">
        <v>1037</v>
      </c>
      <c r="C802" s="409" t="s">
        <v>343</v>
      </c>
      <c r="D802" s="409" t="s">
        <v>1038</v>
      </c>
      <c r="E802" s="411" t="s">
        <v>977</v>
      </c>
      <c r="F802" s="411"/>
      <c r="G802" s="412" t="s">
        <v>345</v>
      </c>
      <c r="H802" s="413">
        <v>0.11899999999999999</v>
      </c>
      <c r="I802" s="414">
        <v>31.79</v>
      </c>
      <c r="J802" s="414">
        <v>3.78</v>
      </c>
    </row>
    <row r="803" spans="1:10" x14ac:dyDescent="0.25">
      <c r="A803" s="399" t="s">
        <v>958</v>
      </c>
      <c r="B803" s="400" t="s">
        <v>1128</v>
      </c>
      <c r="C803" s="399" t="s">
        <v>343</v>
      </c>
      <c r="D803" s="399" t="s">
        <v>1129</v>
      </c>
      <c r="E803" s="401" t="s">
        <v>1001</v>
      </c>
      <c r="F803" s="401"/>
      <c r="G803" s="402" t="s">
        <v>327</v>
      </c>
      <c r="H803" s="403">
        <v>8.9999999999999993E-3</v>
      </c>
      <c r="I803" s="404">
        <v>69.78</v>
      </c>
      <c r="J803" s="404">
        <v>0.62</v>
      </c>
    </row>
    <row r="804" spans="1:10" x14ac:dyDescent="0.25">
      <c r="A804" s="399" t="s">
        <v>958</v>
      </c>
      <c r="B804" s="400" t="s">
        <v>1132</v>
      </c>
      <c r="C804" s="399" t="s">
        <v>343</v>
      </c>
      <c r="D804" s="399" t="s">
        <v>1133</v>
      </c>
      <c r="E804" s="401" t="s">
        <v>1001</v>
      </c>
      <c r="F804" s="401"/>
      <c r="G804" s="402" t="s">
        <v>327</v>
      </c>
      <c r="H804" s="403">
        <v>1.0999999999999999E-2</v>
      </c>
      <c r="I804" s="404">
        <v>79.06</v>
      </c>
      <c r="J804" s="404">
        <v>0.86</v>
      </c>
    </row>
    <row r="805" spans="1:10" x14ac:dyDescent="0.25">
      <c r="A805" s="399" t="s">
        <v>958</v>
      </c>
      <c r="B805" s="400" t="s">
        <v>1134</v>
      </c>
      <c r="C805" s="399" t="s">
        <v>343</v>
      </c>
      <c r="D805" s="399" t="s">
        <v>1135</v>
      </c>
      <c r="E805" s="401" t="s">
        <v>1001</v>
      </c>
      <c r="F805" s="401"/>
      <c r="G805" s="402" t="s">
        <v>327</v>
      </c>
      <c r="H805" s="403">
        <v>0.06</v>
      </c>
      <c r="I805" s="404">
        <v>2.13</v>
      </c>
      <c r="J805" s="404">
        <v>0.12</v>
      </c>
    </row>
    <row r="806" spans="1:10" ht="25.5" x14ac:dyDescent="0.25">
      <c r="A806" s="399" t="s">
        <v>958</v>
      </c>
      <c r="B806" s="400" t="s">
        <v>1233</v>
      </c>
      <c r="C806" s="399" t="s">
        <v>343</v>
      </c>
      <c r="D806" s="399" t="s">
        <v>1234</v>
      </c>
      <c r="E806" s="401" t="s">
        <v>1001</v>
      </c>
      <c r="F806" s="401"/>
      <c r="G806" s="402" t="s">
        <v>327</v>
      </c>
      <c r="H806" s="403">
        <v>1</v>
      </c>
      <c r="I806" s="404">
        <v>17.309999999999999</v>
      </c>
      <c r="J806" s="404">
        <v>17.309999999999999</v>
      </c>
    </row>
    <row r="807" spans="1:10" x14ac:dyDescent="0.25">
      <c r="A807" s="405"/>
      <c r="B807" s="405"/>
      <c r="C807" s="405"/>
      <c r="D807" s="405"/>
      <c r="E807" s="405" t="s">
        <v>961</v>
      </c>
      <c r="F807" s="406">
        <v>5.15</v>
      </c>
      <c r="G807" s="405" t="s">
        <v>962</v>
      </c>
      <c r="H807" s="406">
        <v>0</v>
      </c>
      <c r="I807" s="405" t="s">
        <v>963</v>
      </c>
      <c r="J807" s="406">
        <v>5.15</v>
      </c>
    </row>
    <row r="808" spans="1:10" ht="15.75" thickBot="1" x14ac:dyDescent="0.3">
      <c r="A808" s="108"/>
      <c r="B808" s="108"/>
      <c r="C808" s="108"/>
      <c r="D808" s="108"/>
      <c r="E808" s="108"/>
      <c r="F808" s="108"/>
      <c r="G808" s="108" t="s">
        <v>964</v>
      </c>
      <c r="H808" s="407">
        <v>1</v>
      </c>
      <c r="I808" s="108" t="s">
        <v>965</v>
      </c>
      <c r="J808" s="180">
        <v>25.78</v>
      </c>
    </row>
    <row r="809" spans="1:10" ht="15.75" thickTop="1" x14ac:dyDescent="0.25">
      <c r="A809" s="408"/>
      <c r="B809" s="408"/>
      <c r="C809" s="408"/>
      <c r="D809" s="408"/>
      <c r="E809" s="408"/>
      <c r="F809" s="408"/>
      <c r="G809" s="408"/>
      <c r="H809" s="408"/>
      <c r="I809" s="408"/>
      <c r="J809" s="408"/>
    </row>
    <row r="810" spans="1:10" x14ac:dyDescent="0.25">
      <c r="A810" s="393" t="s">
        <v>619</v>
      </c>
      <c r="B810" s="394" t="s">
        <v>11</v>
      </c>
      <c r="C810" s="393" t="s">
        <v>12</v>
      </c>
      <c r="D810" s="393" t="s">
        <v>13</v>
      </c>
      <c r="E810" s="395" t="s">
        <v>29</v>
      </c>
      <c r="F810" s="395"/>
      <c r="G810" s="396" t="s">
        <v>14</v>
      </c>
      <c r="H810" s="394" t="s">
        <v>15</v>
      </c>
      <c r="I810" s="394" t="s">
        <v>16</v>
      </c>
      <c r="J810" s="394" t="s">
        <v>17</v>
      </c>
    </row>
    <row r="811" spans="1:10" ht="25.5" x14ac:dyDescent="0.25">
      <c r="A811" s="388" t="s">
        <v>956</v>
      </c>
      <c r="B811" s="389" t="s">
        <v>620</v>
      </c>
      <c r="C811" s="388" t="s">
        <v>325</v>
      </c>
      <c r="D811" s="388" t="s">
        <v>621</v>
      </c>
      <c r="E811" s="397" t="s">
        <v>1034</v>
      </c>
      <c r="F811" s="397"/>
      <c r="G811" s="390" t="s">
        <v>327</v>
      </c>
      <c r="H811" s="398">
        <v>1</v>
      </c>
      <c r="I811" s="391">
        <v>25.75</v>
      </c>
      <c r="J811" s="391">
        <v>25.75</v>
      </c>
    </row>
    <row r="812" spans="1:10" ht="25.5" x14ac:dyDescent="0.25">
      <c r="A812" s="409" t="s">
        <v>968</v>
      </c>
      <c r="B812" s="410" t="s">
        <v>1035</v>
      </c>
      <c r="C812" s="409" t="s">
        <v>343</v>
      </c>
      <c r="D812" s="409" t="s">
        <v>1036</v>
      </c>
      <c r="E812" s="411" t="s">
        <v>977</v>
      </c>
      <c r="F812" s="411"/>
      <c r="G812" s="412" t="s">
        <v>345</v>
      </c>
      <c r="H812" s="413">
        <v>0.11899999999999999</v>
      </c>
      <c r="I812" s="414">
        <v>26.01</v>
      </c>
      <c r="J812" s="414">
        <v>3.09</v>
      </c>
    </row>
    <row r="813" spans="1:10" ht="25.5" x14ac:dyDescent="0.25">
      <c r="A813" s="409" t="s">
        <v>968</v>
      </c>
      <c r="B813" s="410" t="s">
        <v>1037</v>
      </c>
      <c r="C813" s="409" t="s">
        <v>343</v>
      </c>
      <c r="D813" s="409" t="s">
        <v>1038</v>
      </c>
      <c r="E813" s="411" t="s">
        <v>977</v>
      </c>
      <c r="F813" s="411"/>
      <c r="G813" s="412" t="s">
        <v>345</v>
      </c>
      <c r="H813" s="413">
        <v>0.11899999999999999</v>
      </c>
      <c r="I813" s="414">
        <v>31.79</v>
      </c>
      <c r="J813" s="414">
        <v>3.78</v>
      </c>
    </row>
    <row r="814" spans="1:10" x14ac:dyDescent="0.25">
      <c r="A814" s="399" t="s">
        <v>958</v>
      </c>
      <c r="B814" s="400" t="s">
        <v>1128</v>
      </c>
      <c r="C814" s="399" t="s">
        <v>343</v>
      </c>
      <c r="D814" s="399" t="s">
        <v>1129</v>
      </c>
      <c r="E814" s="401" t="s">
        <v>1001</v>
      </c>
      <c r="F814" s="401"/>
      <c r="G814" s="402" t="s">
        <v>327</v>
      </c>
      <c r="H814" s="403">
        <v>8.9999999999999993E-3</v>
      </c>
      <c r="I814" s="404">
        <v>69.78</v>
      </c>
      <c r="J814" s="404">
        <v>0.62</v>
      </c>
    </row>
    <row r="815" spans="1:10" x14ac:dyDescent="0.25">
      <c r="A815" s="399" t="s">
        <v>958</v>
      </c>
      <c r="B815" s="400" t="s">
        <v>1132</v>
      </c>
      <c r="C815" s="399" t="s">
        <v>343</v>
      </c>
      <c r="D815" s="399" t="s">
        <v>1133</v>
      </c>
      <c r="E815" s="401" t="s">
        <v>1001</v>
      </c>
      <c r="F815" s="401"/>
      <c r="G815" s="402" t="s">
        <v>327</v>
      </c>
      <c r="H815" s="403">
        <v>1.0999999999999999E-2</v>
      </c>
      <c r="I815" s="404">
        <v>79.06</v>
      </c>
      <c r="J815" s="404">
        <v>0.86</v>
      </c>
    </row>
    <row r="816" spans="1:10" x14ac:dyDescent="0.25">
      <c r="A816" s="399" t="s">
        <v>958</v>
      </c>
      <c r="B816" s="400" t="s">
        <v>1134</v>
      </c>
      <c r="C816" s="399" t="s">
        <v>343</v>
      </c>
      <c r="D816" s="399" t="s">
        <v>1135</v>
      </c>
      <c r="E816" s="401" t="s">
        <v>1001</v>
      </c>
      <c r="F816" s="401"/>
      <c r="G816" s="402" t="s">
        <v>327</v>
      </c>
      <c r="H816" s="403">
        <v>0.06</v>
      </c>
      <c r="I816" s="404">
        <v>2.13</v>
      </c>
      <c r="J816" s="404">
        <v>0.12</v>
      </c>
    </row>
    <row r="817" spans="1:10" ht="25.5" x14ac:dyDescent="0.25">
      <c r="A817" s="399" t="s">
        <v>958</v>
      </c>
      <c r="B817" s="400" t="s">
        <v>1235</v>
      </c>
      <c r="C817" s="399" t="s">
        <v>343</v>
      </c>
      <c r="D817" s="399" t="s">
        <v>1236</v>
      </c>
      <c r="E817" s="401" t="s">
        <v>1001</v>
      </c>
      <c r="F817" s="401"/>
      <c r="G817" s="402" t="s">
        <v>327</v>
      </c>
      <c r="H817" s="403">
        <v>1</v>
      </c>
      <c r="I817" s="404">
        <v>17.28</v>
      </c>
      <c r="J817" s="404">
        <v>17.28</v>
      </c>
    </row>
    <row r="818" spans="1:10" x14ac:dyDescent="0.25">
      <c r="A818" s="405"/>
      <c r="B818" s="405"/>
      <c r="C818" s="405"/>
      <c r="D818" s="405"/>
      <c r="E818" s="405" t="s">
        <v>961</v>
      </c>
      <c r="F818" s="406">
        <v>5.15</v>
      </c>
      <c r="G818" s="405" t="s">
        <v>962</v>
      </c>
      <c r="H818" s="406">
        <v>0</v>
      </c>
      <c r="I818" s="405" t="s">
        <v>963</v>
      </c>
      <c r="J818" s="406">
        <v>5.15</v>
      </c>
    </row>
    <row r="819" spans="1:10" ht="15.75" thickBot="1" x14ac:dyDescent="0.3">
      <c r="A819" s="108"/>
      <c r="B819" s="108"/>
      <c r="C819" s="108"/>
      <c r="D819" s="108"/>
      <c r="E819" s="108"/>
      <c r="F819" s="108"/>
      <c r="G819" s="108" t="s">
        <v>964</v>
      </c>
      <c r="H819" s="407">
        <v>2</v>
      </c>
      <c r="I819" s="108" t="s">
        <v>965</v>
      </c>
      <c r="J819" s="180">
        <v>51.5</v>
      </c>
    </row>
    <row r="820" spans="1:10" ht="15.75" thickTop="1" x14ac:dyDescent="0.25">
      <c r="A820" s="408"/>
      <c r="B820" s="408"/>
      <c r="C820" s="408"/>
      <c r="D820" s="408"/>
      <c r="E820" s="408"/>
      <c r="F820" s="408"/>
      <c r="G820" s="408"/>
      <c r="H820" s="408"/>
      <c r="I820" s="408"/>
      <c r="J820" s="408"/>
    </row>
    <row r="821" spans="1:10" x14ac:dyDescent="0.25">
      <c r="A821" s="393" t="s">
        <v>622</v>
      </c>
      <c r="B821" s="394" t="s">
        <v>11</v>
      </c>
      <c r="C821" s="393" t="s">
        <v>12</v>
      </c>
      <c r="D821" s="393" t="s">
        <v>13</v>
      </c>
      <c r="E821" s="395" t="s">
        <v>29</v>
      </c>
      <c r="F821" s="395"/>
      <c r="G821" s="396" t="s">
        <v>14</v>
      </c>
      <c r="H821" s="394" t="s">
        <v>15</v>
      </c>
      <c r="I821" s="394" t="s">
        <v>16</v>
      </c>
      <c r="J821" s="394" t="s">
        <v>17</v>
      </c>
    </row>
    <row r="822" spans="1:10" ht="25.5" x14ac:dyDescent="0.25">
      <c r="A822" s="388" t="s">
        <v>956</v>
      </c>
      <c r="B822" s="389" t="s">
        <v>623</v>
      </c>
      <c r="C822" s="388" t="s">
        <v>325</v>
      </c>
      <c r="D822" s="388" t="s">
        <v>624</v>
      </c>
      <c r="E822" s="397" t="s">
        <v>1034</v>
      </c>
      <c r="F822" s="397"/>
      <c r="G822" s="390" t="s">
        <v>327</v>
      </c>
      <c r="H822" s="398">
        <v>1</v>
      </c>
      <c r="I822" s="391">
        <v>28.24</v>
      </c>
      <c r="J822" s="391">
        <v>28.24</v>
      </c>
    </row>
    <row r="823" spans="1:10" ht="25.5" x14ac:dyDescent="0.25">
      <c r="A823" s="409" t="s">
        <v>968</v>
      </c>
      <c r="B823" s="410" t="s">
        <v>1035</v>
      </c>
      <c r="C823" s="409" t="s">
        <v>343</v>
      </c>
      <c r="D823" s="409" t="s">
        <v>1036</v>
      </c>
      <c r="E823" s="411" t="s">
        <v>977</v>
      </c>
      <c r="F823" s="411"/>
      <c r="G823" s="412" t="s">
        <v>345</v>
      </c>
      <c r="H823" s="413">
        <v>0.11899999999999999</v>
      </c>
      <c r="I823" s="414">
        <v>26.01</v>
      </c>
      <c r="J823" s="414">
        <v>3.09</v>
      </c>
    </row>
    <row r="824" spans="1:10" ht="25.5" x14ac:dyDescent="0.25">
      <c r="A824" s="409" t="s">
        <v>968</v>
      </c>
      <c r="B824" s="410" t="s">
        <v>1037</v>
      </c>
      <c r="C824" s="409" t="s">
        <v>343</v>
      </c>
      <c r="D824" s="409" t="s">
        <v>1038</v>
      </c>
      <c r="E824" s="411" t="s">
        <v>977</v>
      </c>
      <c r="F824" s="411"/>
      <c r="G824" s="412" t="s">
        <v>345</v>
      </c>
      <c r="H824" s="413">
        <v>0.11899999999999999</v>
      </c>
      <c r="I824" s="414">
        <v>31.79</v>
      </c>
      <c r="J824" s="414">
        <v>3.78</v>
      </c>
    </row>
    <row r="825" spans="1:10" x14ac:dyDescent="0.25">
      <c r="A825" s="399" t="s">
        <v>958</v>
      </c>
      <c r="B825" s="400" t="s">
        <v>1128</v>
      </c>
      <c r="C825" s="399" t="s">
        <v>343</v>
      </c>
      <c r="D825" s="399" t="s">
        <v>1129</v>
      </c>
      <c r="E825" s="401" t="s">
        <v>1001</v>
      </c>
      <c r="F825" s="401"/>
      <c r="G825" s="402" t="s">
        <v>327</v>
      </c>
      <c r="H825" s="403">
        <v>8.9999999999999993E-3</v>
      </c>
      <c r="I825" s="404">
        <v>69.78</v>
      </c>
      <c r="J825" s="404">
        <v>0.62</v>
      </c>
    </row>
    <row r="826" spans="1:10" x14ac:dyDescent="0.25">
      <c r="A826" s="399" t="s">
        <v>958</v>
      </c>
      <c r="B826" s="400" t="s">
        <v>1132</v>
      </c>
      <c r="C826" s="399" t="s">
        <v>343</v>
      </c>
      <c r="D826" s="399" t="s">
        <v>1133</v>
      </c>
      <c r="E826" s="401" t="s">
        <v>1001</v>
      </c>
      <c r="F826" s="401"/>
      <c r="G826" s="402" t="s">
        <v>327</v>
      </c>
      <c r="H826" s="403">
        <v>1.0999999999999999E-2</v>
      </c>
      <c r="I826" s="404">
        <v>79.06</v>
      </c>
      <c r="J826" s="404">
        <v>0.86</v>
      </c>
    </row>
    <row r="827" spans="1:10" x14ac:dyDescent="0.25">
      <c r="A827" s="399" t="s">
        <v>958</v>
      </c>
      <c r="B827" s="400" t="s">
        <v>1134</v>
      </c>
      <c r="C827" s="399" t="s">
        <v>343</v>
      </c>
      <c r="D827" s="399" t="s">
        <v>1135</v>
      </c>
      <c r="E827" s="401" t="s">
        <v>1001</v>
      </c>
      <c r="F827" s="401"/>
      <c r="G827" s="402" t="s">
        <v>327</v>
      </c>
      <c r="H827" s="403">
        <v>0.06</v>
      </c>
      <c r="I827" s="404">
        <v>2.13</v>
      </c>
      <c r="J827" s="404">
        <v>0.12</v>
      </c>
    </row>
    <row r="828" spans="1:10" ht="25.5" x14ac:dyDescent="0.25">
      <c r="A828" s="399" t="s">
        <v>958</v>
      </c>
      <c r="B828" s="400" t="s">
        <v>1237</v>
      </c>
      <c r="C828" s="399" t="s">
        <v>343</v>
      </c>
      <c r="D828" s="399" t="s">
        <v>1238</v>
      </c>
      <c r="E828" s="401" t="s">
        <v>1001</v>
      </c>
      <c r="F828" s="401"/>
      <c r="G828" s="402" t="s">
        <v>327</v>
      </c>
      <c r="H828" s="403">
        <v>1</v>
      </c>
      <c r="I828" s="404">
        <v>19.77</v>
      </c>
      <c r="J828" s="404">
        <v>19.77</v>
      </c>
    </row>
    <row r="829" spans="1:10" x14ac:dyDescent="0.25">
      <c r="A829" s="405"/>
      <c r="B829" s="405"/>
      <c r="C829" s="405"/>
      <c r="D829" s="405"/>
      <c r="E829" s="405" t="s">
        <v>961</v>
      </c>
      <c r="F829" s="406">
        <v>5.15</v>
      </c>
      <c r="G829" s="405" t="s">
        <v>962</v>
      </c>
      <c r="H829" s="406">
        <v>0</v>
      </c>
      <c r="I829" s="405" t="s">
        <v>963</v>
      </c>
      <c r="J829" s="406">
        <v>5.15</v>
      </c>
    </row>
    <row r="830" spans="1:10" ht="15.75" thickBot="1" x14ac:dyDescent="0.3">
      <c r="A830" s="108"/>
      <c r="B830" s="108"/>
      <c r="C830" s="108"/>
      <c r="D830" s="108"/>
      <c r="E830" s="108"/>
      <c r="F830" s="108"/>
      <c r="G830" s="108" t="s">
        <v>964</v>
      </c>
      <c r="H830" s="407">
        <v>2</v>
      </c>
      <c r="I830" s="108" t="s">
        <v>965</v>
      </c>
      <c r="J830" s="180">
        <v>56.48</v>
      </c>
    </row>
    <row r="831" spans="1:10" ht="15.75" thickTop="1" x14ac:dyDescent="0.25">
      <c r="A831" s="408"/>
      <c r="B831" s="408"/>
      <c r="C831" s="408"/>
      <c r="D831" s="408"/>
      <c r="E831" s="408"/>
      <c r="F831" s="408"/>
      <c r="G831" s="408"/>
      <c r="H831" s="408"/>
      <c r="I831" s="408"/>
      <c r="J831" s="408"/>
    </row>
    <row r="832" spans="1:10" x14ac:dyDescent="0.25">
      <c r="A832" s="393" t="s">
        <v>625</v>
      </c>
      <c r="B832" s="394" t="s">
        <v>11</v>
      </c>
      <c r="C832" s="393" t="s">
        <v>12</v>
      </c>
      <c r="D832" s="393" t="s">
        <v>13</v>
      </c>
      <c r="E832" s="395" t="s">
        <v>29</v>
      </c>
      <c r="F832" s="395"/>
      <c r="G832" s="396" t="s">
        <v>14</v>
      </c>
      <c r="H832" s="394" t="s">
        <v>15</v>
      </c>
      <c r="I832" s="394" t="s">
        <v>16</v>
      </c>
      <c r="J832" s="394" t="s">
        <v>17</v>
      </c>
    </row>
    <row r="833" spans="1:10" ht="25.5" x14ac:dyDescent="0.25">
      <c r="A833" s="388" t="s">
        <v>956</v>
      </c>
      <c r="B833" s="389" t="s">
        <v>626</v>
      </c>
      <c r="C833" s="388" t="s">
        <v>325</v>
      </c>
      <c r="D833" s="388" t="s">
        <v>627</v>
      </c>
      <c r="E833" s="397" t="s">
        <v>1034</v>
      </c>
      <c r="F833" s="397"/>
      <c r="G833" s="390" t="s">
        <v>327</v>
      </c>
      <c r="H833" s="398">
        <v>1</v>
      </c>
      <c r="I833" s="391">
        <v>34.1</v>
      </c>
      <c r="J833" s="391">
        <v>34.1</v>
      </c>
    </row>
    <row r="834" spans="1:10" ht="25.5" x14ac:dyDescent="0.25">
      <c r="A834" s="409" t="s">
        <v>968</v>
      </c>
      <c r="B834" s="410" t="s">
        <v>1035</v>
      </c>
      <c r="C834" s="409" t="s">
        <v>343</v>
      </c>
      <c r="D834" s="409" t="s">
        <v>1036</v>
      </c>
      <c r="E834" s="411" t="s">
        <v>977</v>
      </c>
      <c r="F834" s="411"/>
      <c r="G834" s="412" t="s">
        <v>345</v>
      </c>
      <c r="H834" s="413">
        <v>0.11899999999999999</v>
      </c>
      <c r="I834" s="414">
        <v>26.01</v>
      </c>
      <c r="J834" s="414">
        <v>3.09</v>
      </c>
    </row>
    <row r="835" spans="1:10" ht="25.5" x14ac:dyDescent="0.25">
      <c r="A835" s="409" t="s">
        <v>968</v>
      </c>
      <c r="B835" s="410" t="s">
        <v>1037</v>
      </c>
      <c r="C835" s="409" t="s">
        <v>343</v>
      </c>
      <c r="D835" s="409" t="s">
        <v>1038</v>
      </c>
      <c r="E835" s="411" t="s">
        <v>977</v>
      </c>
      <c r="F835" s="411"/>
      <c r="G835" s="412" t="s">
        <v>345</v>
      </c>
      <c r="H835" s="413">
        <v>0.11899999999999999</v>
      </c>
      <c r="I835" s="414">
        <v>31.79</v>
      </c>
      <c r="J835" s="414">
        <v>3.78</v>
      </c>
    </row>
    <row r="836" spans="1:10" x14ac:dyDescent="0.25">
      <c r="A836" s="399" t="s">
        <v>958</v>
      </c>
      <c r="B836" s="400" t="s">
        <v>1128</v>
      </c>
      <c r="C836" s="399" t="s">
        <v>343</v>
      </c>
      <c r="D836" s="399" t="s">
        <v>1129</v>
      </c>
      <c r="E836" s="401" t="s">
        <v>1001</v>
      </c>
      <c r="F836" s="401"/>
      <c r="G836" s="402" t="s">
        <v>327</v>
      </c>
      <c r="H836" s="403">
        <v>8.9999999999999993E-3</v>
      </c>
      <c r="I836" s="404">
        <v>69.78</v>
      </c>
      <c r="J836" s="404">
        <v>0.62</v>
      </c>
    </row>
    <row r="837" spans="1:10" x14ac:dyDescent="0.25">
      <c r="A837" s="399" t="s">
        <v>958</v>
      </c>
      <c r="B837" s="400" t="s">
        <v>1132</v>
      </c>
      <c r="C837" s="399" t="s">
        <v>343</v>
      </c>
      <c r="D837" s="399" t="s">
        <v>1133</v>
      </c>
      <c r="E837" s="401" t="s">
        <v>1001</v>
      </c>
      <c r="F837" s="401"/>
      <c r="G837" s="402" t="s">
        <v>327</v>
      </c>
      <c r="H837" s="403">
        <v>1.0999999999999999E-2</v>
      </c>
      <c r="I837" s="404">
        <v>79.06</v>
      </c>
      <c r="J837" s="404">
        <v>0.86</v>
      </c>
    </row>
    <row r="838" spans="1:10" x14ac:dyDescent="0.25">
      <c r="A838" s="399" t="s">
        <v>958</v>
      </c>
      <c r="B838" s="400" t="s">
        <v>1134</v>
      </c>
      <c r="C838" s="399" t="s">
        <v>343</v>
      </c>
      <c r="D838" s="399" t="s">
        <v>1135</v>
      </c>
      <c r="E838" s="401" t="s">
        <v>1001</v>
      </c>
      <c r="F838" s="401"/>
      <c r="G838" s="402" t="s">
        <v>327</v>
      </c>
      <c r="H838" s="403">
        <v>0.06</v>
      </c>
      <c r="I838" s="404">
        <v>2.13</v>
      </c>
      <c r="J838" s="404">
        <v>0.12</v>
      </c>
    </row>
    <row r="839" spans="1:10" ht="25.5" x14ac:dyDescent="0.25">
      <c r="A839" s="399" t="s">
        <v>958</v>
      </c>
      <c r="B839" s="400" t="s">
        <v>1239</v>
      </c>
      <c r="C839" s="399" t="s">
        <v>343</v>
      </c>
      <c r="D839" s="399" t="s">
        <v>1240</v>
      </c>
      <c r="E839" s="401" t="s">
        <v>1001</v>
      </c>
      <c r="F839" s="401"/>
      <c r="G839" s="402" t="s">
        <v>327</v>
      </c>
      <c r="H839" s="403">
        <v>1</v>
      </c>
      <c r="I839" s="404">
        <v>25.63</v>
      </c>
      <c r="J839" s="404">
        <v>25.63</v>
      </c>
    </row>
    <row r="840" spans="1:10" x14ac:dyDescent="0.25">
      <c r="A840" s="405"/>
      <c r="B840" s="405"/>
      <c r="C840" s="405"/>
      <c r="D840" s="405"/>
      <c r="E840" s="405" t="s">
        <v>961</v>
      </c>
      <c r="F840" s="406">
        <v>5.15</v>
      </c>
      <c r="G840" s="405" t="s">
        <v>962</v>
      </c>
      <c r="H840" s="406">
        <v>0</v>
      </c>
      <c r="I840" s="405" t="s">
        <v>963</v>
      </c>
      <c r="J840" s="406">
        <v>5.15</v>
      </c>
    </row>
    <row r="841" spans="1:10" ht="15.75" thickBot="1" x14ac:dyDescent="0.3">
      <c r="A841" s="108"/>
      <c r="B841" s="108"/>
      <c r="C841" s="108"/>
      <c r="D841" s="108"/>
      <c r="E841" s="108"/>
      <c r="F841" s="108"/>
      <c r="G841" s="108" t="s">
        <v>964</v>
      </c>
      <c r="H841" s="407">
        <v>1</v>
      </c>
      <c r="I841" s="108" t="s">
        <v>965</v>
      </c>
      <c r="J841" s="180">
        <v>34.1</v>
      </c>
    </row>
    <row r="842" spans="1:10" ht="15.75" thickTop="1" x14ac:dyDescent="0.25">
      <c r="A842" s="408"/>
      <c r="B842" s="408"/>
      <c r="C842" s="408"/>
      <c r="D842" s="408"/>
      <c r="E842" s="408"/>
      <c r="F842" s="408"/>
      <c r="G842" s="408"/>
      <c r="H842" s="408"/>
      <c r="I842" s="408"/>
      <c r="J842" s="408"/>
    </row>
    <row r="843" spans="1:10" x14ac:dyDescent="0.25">
      <c r="A843" s="393" t="s">
        <v>628</v>
      </c>
      <c r="B843" s="394" t="s">
        <v>11</v>
      </c>
      <c r="C843" s="393" t="s">
        <v>12</v>
      </c>
      <c r="D843" s="393" t="s">
        <v>13</v>
      </c>
      <c r="E843" s="395" t="s">
        <v>29</v>
      </c>
      <c r="F843" s="395"/>
      <c r="G843" s="396" t="s">
        <v>14</v>
      </c>
      <c r="H843" s="394" t="s">
        <v>15</v>
      </c>
      <c r="I843" s="394" t="s">
        <v>16</v>
      </c>
      <c r="J843" s="394" t="s">
        <v>17</v>
      </c>
    </row>
    <row r="844" spans="1:10" ht="25.5" x14ac:dyDescent="0.25">
      <c r="A844" s="388" t="s">
        <v>956</v>
      </c>
      <c r="B844" s="389" t="s">
        <v>629</v>
      </c>
      <c r="C844" s="388" t="s">
        <v>343</v>
      </c>
      <c r="D844" s="388" t="s">
        <v>630</v>
      </c>
      <c r="E844" s="397" t="s">
        <v>1034</v>
      </c>
      <c r="F844" s="397"/>
      <c r="G844" s="390" t="s">
        <v>327</v>
      </c>
      <c r="H844" s="398">
        <v>1</v>
      </c>
      <c r="I844" s="391">
        <v>13.1</v>
      </c>
      <c r="J844" s="391">
        <v>13.1</v>
      </c>
    </row>
    <row r="845" spans="1:10" ht="25.5" x14ac:dyDescent="0.25">
      <c r="A845" s="409" t="s">
        <v>968</v>
      </c>
      <c r="B845" s="410" t="s">
        <v>1035</v>
      </c>
      <c r="C845" s="409" t="s">
        <v>343</v>
      </c>
      <c r="D845" s="409" t="s">
        <v>1036</v>
      </c>
      <c r="E845" s="411" t="s">
        <v>977</v>
      </c>
      <c r="F845" s="411"/>
      <c r="G845" s="412" t="s">
        <v>345</v>
      </c>
      <c r="H845" s="413">
        <v>0.152</v>
      </c>
      <c r="I845" s="414">
        <v>26.01</v>
      </c>
      <c r="J845" s="414">
        <v>3.95</v>
      </c>
    </row>
    <row r="846" spans="1:10" ht="25.5" x14ac:dyDescent="0.25">
      <c r="A846" s="409" t="s">
        <v>968</v>
      </c>
      <c r="B846" s="410" t="s">
        <v>1037</v>
      </c>
      <c r="C846" s="409" t="s">
        <v>343</v>
      </c>
      <c r="D846" s="409" t="s">
        <v>1038</v>
      </c>
      <c r="E846" s="411" t="s">
        <v>977</v>
      </c>
      <c r="F846" s="411"/>
      <c r="G846" s="412" t="s">
        <v>345</v>
      </c>
      <c r="H846" s="413">
        <v>0.152</v>
      </c>
      <c r="I846" s="414">
        <v>31.79</v>
      </c>
      <c r="J846" s="414">
        <v>4.83</v>
      </c>
    </row>
    <row r="847" spans="1:10" x14ac:dyDescent="0.25">
      <c r="A847" s="399" t="s">
        <v>958</v>
      </c>
      <c r="B847" s="400" t="s">
        <v>1128</v>
      </c>
      <c r="C847" s="399" t="s">
        <v>343</v>
      </c>
      <c r="D847" s="399" t="s">
        <v>1129</v>
      </c>
      <c r="E847" s="401" t="s">
        <v>1001</v>
      </c>
      <c r="F847" s="401"/>
      <c r="G847" s="402" t="s">
        <v>327</v>
      </c>
      <c r="H847" s="403">
        <v>7.1000000000000004E-3</v>
      </c>
      <c r="I847" s="404">
        <v>69.78</v>
      </c>
      <c r="J847" s="404">
        <v>0.49</v>
      </c>
    </row>
    <row r="848" spans="1:10" ht="25.5" x14ac:dyDescent="0.25">
      <c r="A848" s="399" t="s">
        <v>958</v>
      </c>
      <c r="B848" s="400" t="s">
        <v>1241</v>
      </c>
      <c r="C848" s="399" t="s">
        <v>343</v>
      </c>
      <c r="D848" s="399" t="s">
        <v>1242</v>
      </c>
      <c r="E848" s="401" t="s">
        <v>1001</v>
      </c>
      <c r="F848" s="401"/>
      <c r="G848" s="402" t="s">
        <v>327</v>
      </c>
      <c r="H848" s="403">
        <v>1</v>
      </c>
      <c r="I848" s="404">
        <v>3.13</v>
      </c>
      <c r="J848" s="404">
        <v>3.13</v>
      </c>
    </row>
    <row r="849" spans="1:10" x14ac:dyDescent="0.25">
      <c r="A849" s="399" t="s">
        <v>958</v>
      </c>
      <c r="B849" s="400" t="s">
        <v>1132</v>
      </c>
      <c r="C849" s="399" t="s">
        <v>343</v>
      </c>
      <c r="D849" s="399" t="s">
        <v>1133</v>
      </c>
      <c r="E849" s="401" t="s">
        <v>1001</v>
      </c>
      <c r="F849" s="401"/>
      <c r="G849" s="402" t="s">
        <v>327</v>
      </c>
      <c r="H849" s="403">
        <v>8.0000000000000002E-3</v>
      </c>
      <c r="I849" s="404">
        <v>79.06</v>
      </c>
      <c r="J849" s="404">
        <v>0.63</v>
      </c>
    </row>
    <row r="850" spans="1:10" x14ac:dyDescent="0.25">
      <c r="A850" s="399" t="s">
        <v>958</v>
      </c>
      <c r="B850" s="400" t="s">
        <v>1134</v>
      </c>
      <c r="C850" s="399" t="s">
        <v>343</v>
      </c>
      <c r="D850" s="399" t="s">
        <v>1135</v>
      </c>
      <c r="E850" s="401" t="s">
        <v>1001</v>
      </c>
      <c r="F850" s="401"/>
      <c r="G850" s="402" t="s">
        <v>327</v>
      </c>
      <c r="H850" s="403">
        <v>3.3799999999999997E-2</v>
      </c>
      <c r="I850" s="404">
        <v>2.13</v>
      </c>
      <c r="J850" s="404">
        <v>7.0000000000000007E-2</v>
      </c>
    </row>
    <row r="851" spans="1:10" x14ac:dyDescent="0.25">
      <c r="A851" s="405"/>
      <c r="B851" s="405"/>
      <c r="C851" s="405"/>
      <c r="D851" s="405"/>
      <c r="E851" s="405" t="s">
        <v>961</v>
      </c>
      <c r="F851" s="406">
        <v>6.59</v>
      </c>
      <c r="G851" s="405" t="s">
        <v>962</v>
      </c>
      <c r="H851" s="406">
        <v>0</v>
      </c>
      <c r="I851" s="405" t="s">
        <v>963</v>
      </c>
      <c r="J851" s="406">
        <v>6.59</v>
      </c>
    </row>
    <row r="852" spans="1:10" ht="15.75" thickBot="1" x14ac:dyDescent="0.3">
      <c r="A852" s="108"/>
      <c r="B852" s="108"/>
      <c r="C852" s="108"/>
      <c r="D852" s="108"/>
      <c r="E852" s="108"/>
      <c r="F852" s="108"/>
      <c r="G852" s="108" t="s">
        <v>964</v>
      </c>
      <c r="H852" s="407">
        <v>96</v>
      </c>
      <c r="I852" s="108" t="s">
        <v>965</v>
      </c>
      <c r="J852" s="180">
        <v>1257.5999999999999</v>
      </c>
    </row>
    <row r="853" spans="1:10" ht="15.75" thickTop="1" x14ac:dyDescent="0.25">
      <c r="A853" s="408"/>
      <c r="B853" s="408"/>
      <c r="C853" s="408"/>
      <c r="D853" s="408"/>
      <c r="E853" s="408"/>
      <c r="F853" s="408"/>
      <c r="G853" s="408"/>
      <c r="H853" s="408"/>
      <c r="I853" s="408"/>
      <c r="J853" s="408"/>
    </row>
    <row r="854" spans="1:10" x14ac:dyDescent="0.25">
      <c r="A854" s="393" t="s">
        <v>631</v>
      </c>
      <c r="B854" s="394" t="s">
        <v>11</v>
      </c>
      <c r="C854" s="393" t="s">
        <v>12</v>
      </c>
      <c r="D854" s="393" t="s">
        <v>13</v>
      </c>
      <c r="E854" s="395" t="s">
        <v>29</v>
      </c>
      <c r="F854" s="395"/>
      <c r="G854" s="396" t="s">
        <v>14</v>
      </c>
      <c r="H854" s="394" t="s">
        <v>15</v>
      </c>
      <c r="I854" s="394" t="s">
        <v>16</v>
      </c>
      <c r="J854" s="394" t="s">
        <v>17</v>
      </c>
    </row>
    <row r="855" spans="1:10" ht="25.5" x14ac:dyDescent="0.25">
      <c r="A855" s="388" t="s">
        <v>956</v>
      </c>
      <c r="B855" s="389" t="s">
        <v>632</v>
      </c>
      <c r="C855" s="388" t="s">
        <v>343</v>
      </c>
      <c r="D855" s="388" t="s">
        <v>633</v>
      </c>
      <c r="E855" s="397" t="s">
        <v>1034</v>
      </c>
      <c r="F855" s="397"/>
      <c r="G855" s="390" t="s">
        <v>327</v>
      </c>
      <c r="H855" s="398">
        <v>1</v>
      </c>
      <c r="I855" s="391">
        <v>18.82</v>
      </c>
      <c r="J855" s="391">
        <v>18.82</v>
      </c>
    </row>
    <row r="856" spans="1:10" ht="25.5" x14ac:dyDescent="0.25">
      <c r="A856" s="409" t="s">
        <v>968</v>
      </c>
      <c r="B856" s="410" t="s">
        <v>1035</v>
      </c>
      <c r="C856" s="409" t="s">
        <v>343</v>
      </c>
      <c r="D856" s="409" t="s">
        <v>1036</v>
      </c>
      <c r="E856" s="411" t="s">
        <v>977</v>
      </c>
      <c r="F856" s="411"/>
      <c r="G856" s="412" t="s">
        <v>345</v>
      </c>
      <c r="H856" s="413">
        <v>0.1812</v>
      </c>
      <c r="I856" s="414">
        <v>26.01</v>
      </c>
      <c r="J856" s="414">
        <v>4.71</v>
      </c>
    </row>
    <row r="857" spans="1:10" ht="25.5" x14ac:dyDescent="0.25">
      <c r="A857" s="409" t="s">
        <v>968</v>
      </c>
      <c r="B857" s="410" t="s">
        <v>1037</v>
      </c>
      <c r="C857" s="409" t="s">
        <v>343</v>
      </c>
      <c r="D857" s="409" t="s">
        <v>1038</v>
      </c>
      <c r="E857" s="411" t="s">
        <v>977</v>
      </c>
      <c r="F857" s="411"/>
      <c r="G857" s="412" t="s">
        <v>345</v>
      </c>
      <c r="H857" s="413">
        <v>0.1812</v>
      </c>
      <c r="I857" s="414">
        <v>31.79</v>
      </c>
      <c r="J857" s="414">
        <v>5.76</v>
      </c>
    </row>
    <row r="858" spans="1:10" x14ac:dyDescent="0.25">
      <c r="A858" s="399" t="s">
        <v>958</v>
      </c>
      <c r="B858" s="400" t="s">
        <v>1128</v>
      </c>
      <c r="C858" s="399" t="s">
        <v>343</v>
      </c>
      <c r="D858" s="399" t="s">
        <v>1129</v>
      </c>
      <c r="E858" s="401" t="s">
        <v>1001</v>
      </c>
      <c r="F858" s="401"/>
      <c r="G858" s="402" t="s">
        <v>327</v>
      </c>
      <c r="H858" s="403">
        <v>9.4000000000000004E-3</v>
      </c>
      <c r="I858" s="404">
        <v>69.78</v>
      </c>
      <c r="J858" s="404">
        <v>0.65</v>
      </c>
    </row>
    <row r="859" spans="1:10" ht="25.5" x14ac:dyDescent="0.25">
      <c r="A859" s="399" t="s">
        <v>958</v>
      </c>
      <c r="B859" s="400" t="s">
        <v>1243</v>
      </c>
      <c r="C859" s="399" t="s">
        <v>343</v>
      </c>
      <c r="D859" s="399" t="s">
        <v>1244</v>
      </c>
      <c r="E859" s="401" t="s">
        <v>1001</v>
      </c>
      <c r="F859" s="401"/>
      <c r="G859" s="402" t="s">
        <v>327</v>
      </c>
      <c r="H859" s="403">
        <v>1</v>
      </c>
      <c r="I859" s="404">
        <v>6.76</v>
      </c>
      <c r="J859" s="404">
        <v>6.76</v>
      </c>
    </row>
    <row r="860" spans="1:10" x14ac:dyDescent="0.25">
      <c r="A860" s="399" t="s">
        <v>958</v>
      </c>
      <c r="B860" s="400" t="s">
        <v>1132</v>
      </c>
      <c r="C860" s="399" t="s">
        <v>343</v>
      </c>
      <c r="D860" s="399" t="s">
        <v>1133</v>
      </c>
      <c r="E860" s="401" t="s">
        <v>1001</v>
      </c>
      <c r="F860" s="401"/>
      <c r="G860" s="402" t="s">
        <v>327</v>
      </c>
      <c r="H860" s="403">
        <v>1.0999999999999999E-2</v>
      </c>
      <c r="I860" s="404">
        <v>79.06</v>
      </c>
      <c r="J860" s="404">
        <v>0.86</v>
      </c>
    </row>
    <row r="861" spans="1:10" x14ac:dyDescent="0.25">
      <c r="A861" s="399" t="s">
        <v>958</v>
      </c>
      <c r="B861" s="400" t="s">
        <v>1134</v>
      </c>
      <c r="C861" s="399" t="s">
        <v>343</v>
      </c>
      <c r="D861" s="399" t="s">
        <v>1135</v>
      </c>
      <c r="E861" s="401" t="s">
        <v>1001</v>
      </c>
      <c r="F861" s="401"/>
      <c r="G861" s="402" t="s">
        <v>327</v>
      </c>
      <c r="H861" s="403">
        <v>4.0300000000000002E-2</v>
      </c>
      <c r="I861" s="404">
        <v>2.13</v>
      </c>
      <c r="J861" s="404">
        <v>0.08</v>
      </c>
    </row>
    <row r="862" spans="1:10" x14ac:dyDescent="0.25">
      <c r="A862" s="405"/>
      <c r="B862" s="405"/>
      <c r="C862" s="405"/>
      <c r="D862" s="405"/>
      <c r="E862" s="405" t="s">
        <v>961</v>
      </c>
      <c r="F862" s="406">
        <v>7.86</v>
      </c>
      <c r="G862" s="405" t="s">
        <v>962</v>
      </c>
      <c r="H862" s="406">
        <v>0</v>
      </c>
      <c r="I862" s="405" t="s">
        <v>963</v>
      </c>
      <c r="J862" s="406">
        <v>7.86</v>
      </c>
    </row>
    <row r="863" spans="1:10" ht="15.75" thickBot="1" x14ac:dyDescent="0.3">
      <c r="A863" s="108"/>
      <c r="B863" s="108"/>
      <c r="C863" s="108"/>
      <c r="D863" s="108"/>
      <c r="E863" s="108"/>
      <c r="F863" s="108"/>
      <c r="G863" s="108" t="s">
        <v>964</v>
      </c>
      <c r="H863" s="407">
        <v>14</v>
      </c>
      <c r="I863" s="108" t="s">
        <v>965</v>
      </c>
      <c r="J863" s="180">
        <v>263.48</v>
      </c>
    </row>
    <row r="864" spans="1:10" ht="15.75" thickTop="1" x14ac:dyDescent="0.25">
      <c r="A864" s="408"/>
      <c r="B864" s="408"/>
      <c r="C864" s="408"/>
      <c r="D864" s="408"/>
      <c r="E864" s="408"/>
      <c r="F864" s="408"/>
      <c r="G864" s="408"/>
      <c r="H864" s="408"/>
      <c r="I864" s="408"/>
      <c r="J864" s="408"/>
    </row>
    <row r="865" spans="1:10" x14ac:dyDescent="0.25">
      <c r="A865" s="393" t="s">
        <v>634</v>
      </c>
      <c r="B865" s="394" t="s">
        <v>11</v>
      </c>
      <c r="C865" s="393" t="s">
        <v>12</v>
      </c>
      <c r="D865" s="393" t="s">
        <v>13</v>
      </c>
      <c r="E865" s="395" t="s">
        <v>29</v>
      </c>
      <c r="F865" s="395"/>
      <c r="G865" s="396" t="s">
        <v>14</v>
      </c>
      <c r="H865" s="394" t="s">
        <v>15</v>
      </c>
      <c r="I865" s="394" t="s">
        <v>16</v>
      </c>
      <c r="J865" s="394" t="s">
        <v>17</v>
      </c>
    </row>
    <row r="866" spans="1:10" ht="25.5" x14ac:dyDescent="0.25">
      <c r="A866" s="388" t="s">
        <v>956</v>
      </c>
      <c r="B866" s="389" t="s">
        <v>635</v>
      </c>
      <c r="C866" s="388" t="s">
        <v>343</v>
      </c>
      <c r="D866" s="388" t="s">
        <v>636</v>
      </c>
      <c r="E866" s="397" t="s">
        <v>1034</v>
      </c>
      <c r="F866" s="397"/>
      <c r="G866" s="390" t="s">
        <v>327</v>
      </c>
      <c r="H866" s="398">
        <v>1</v>
      </c>
      <c r="I866" s="391">
        <v>23.92</v>
      </c>
      <c r="J866" s="391">
        <v>23.92</v>
      </c>
    </row>
    <row r="867" spans="1:10" ht="25.5" x14ac:dyDescent="0.25">
      <c r="A867" s="409" t="s">
        <v>968</v>
      </c>
      <c r="B867" s="410" t="s">
        <v>1035</v>
      </c>
      <c r="C867" s="409" t="s">
        <v>343</v>
      </c>
      <c r="D867" s="409" t="s">
        <v>1036</v>
      </c>
      <c r="E867" s="411" t="s">
        <v>977</v>
      </c>
      <c r="F867" s="411"/>
      <c r="G867" s="412" t="s">
        <v>345</v>
      </c>
      <c r="H867" s="413">
        <v>0.12709999999999999</v>
      </c>
      <c r="I867" s="414">
        <v>26.01</v>
      </c>
      <c r="J867" s="414">
        <v>3.3</v>
      </c>
    </row>
    <row r="868" spans="1:10" ht="25.5" x14ac:dyDescent="0.25">
      <c r="A868" s="409" t="s">
        <v>968</v>
      </c>
      <c r="B868" s="410" t="s">
        <v>1037</v>
      </c>
      <c r="C868" s="409" t="s">
        <v>343</v>
      </c>
      <c r="D868" s="409" t="s">
        <v>1038</v>
      </c>
      <c r="E868" s="411" t="s">
        <v>977</v>
      </c>
      <c r="F868" s="411"/>
      <c r="G868" s="412" t="s">
        <v>345</v>
      </c>
      <c r="H868" s="413">
        <v>0.12709999999999999</v>
      </c>
      <c r="I868" s="414">
        <v>31.79</v>
      </c>
      <c r="J868" s="414">
        <v>4.04</v>
      </c>
    </row>
    <row r="869" spans="1:10" x14ac:dyDescent="0.25">
      <c r="A869" s="399" t="s">
        <v>958</v>
      </c>
      <c r="B869" s="400" t="s">
        <v>1128</v>
      </c>
      <c r="C869" s="399" t="s">
        <v>343</v>
      </c>
      <c r="D869" s="399" t="s">
        <v>1129</v>
      </c>
      <c r="E869" s="401" t="s">
        <v>1001</v>
      </c>
      <c r="F869" s="401"/>
      <c r="G869" s="402" t="s">
        <v>327</v>
      </c>
      <c r="H869" s="403">
        <v>1.6500000000000001E-2</v>
      </c>
      <c r="I869" s="404">
        <v>69.78</v>
      </c>
      <c r="J869" s="404">
        <v>1.1499999999999999</v>
      </c>
    </row>
    <row r="870" spans="1:10" ht="25.5" x14ac:dyDescent="0.25">
      <c r="A870" s="399" t="s">
        <v>958</v>
      </c>
      <c r="B870" s="400" t="s">
        <v>1245</v>
      </c>
      <c r="C870" s="399" t="s">
        <v>343</v>
      </c>
      <c r="D870" s="399" t="s">
        <v>1246</v>
      </c>
      <c r="E870" s="401" t="s">
        <v>1001</v>
      </c>
      <c r="F870" s="401"/>
      <c r="G870" s="402" t="s">
        <v>327</v>
      </c>
      <c r="H870" s="403">
        <v>1</v>
      </c>
      <c r="I870" s="404">
        <v>13.66</v>
      </c>
      <c r="J870" s="404">
        <v>13.66</v>
      </c>
    </row>
    <row r="871" spans="1:10" x14ac:dyDescent="0.25">
      <c r="A871" s="399" t="s">
        <v>958</v>
      </c>
      <c r="B871" s="400" t="s">
        <v>1132</v>
      </c>
      <c r="C871" s="399" t="s">
        <v>343</v>
      </c>
      <c r="D871" s="399" t="s">
        <v>1133</v>
      </c>
      <c r="E871" s="401" t="s">
        <v>1001</v>
      </c>
      <c r="F871" s="401"/>
      <c r="G871" s="402" t="s">
        <v>327</v>
      </c>
      <c r="H871" s="403">
        <v>2.1999999999999999E-2</v>
      </c>
      <c r="I871" s="404">
        <v>79.06</v>
      </c>
      <c r="J871" s="404">
        <v>1.73</v>
      </c>
    </row>
    <row r="872" spans="1:10" x14ac:dyDescent="0.25">
      <c r="A872" s="399" t="s">
        <v>958</v>
      </c>
      <c r="B872" s="400" t="s">
        <v>1134</v>
      </c>
      <c r="C872" s="399" t="s">
        <v>343</v>
      </c>
      <c r="D872" s="399" t="s">
        <v>1135</v>
      </c>
      <c r="E872" s="401" t="s">
        <v>1001</v>
      </c>
      <c r="F872" s="401"/>
      <c r="G872" s="402" t="s">
        <v>327</v>
      </c>
      <c r="H872" s="403">
        <v>1.9E-2</v>
      </c>
      <c r="I872" s="404">
        <v>2.13</v>
      </c>
      <c r="J872" s="404">
        <v>0.04</v>
      </c>
    </row>
    <row r="873" spans="1:10" x14ac:dyDescent="0.25">
      <c r="A873" s="405"/>
      <c r="B873" s="405"/>
      <c r="C873" s="405"/>
      <c r="D873" s="405"/>
      <c r="E873" s="405" t="s">
        <v>961</v>
      </c>
      <c r="F873" s="406">
        <v>5.51</v>
      </c>
      <c r="G873" s="405" t="s">
        <v>962</v>
      </c>
      <c r="H873" s="406">
        <v>0</v>
      </c>
      <c r="I873" s="405" t="s">
        <v>963</v>
      </c>
      <c r="J873" s="406">
        <v>5.51</v>
      </c>
    </row>
    <row r="874" spans="1:10" ht="15.75" thickBot="1" x14ac:dyDescent="0.3">
      <c r="A874" s="108"/>
      <c r="B874" s="108"/>
      <c r="C874" s="108"/>
      <c r="D874" s="108"/>
      <c r="E874" s="108"/>
      <c r="F874" s="108"/>
      <c r="G874" s="108" t="s">
        <v>964</v>
      </c>
      <c r="H874" s="407">
        <v>20</v>
      </c>
      <c r="I874" s="108" t="s">
        <v>965</v>
      </c>
      <c r="J874" s="180">
        <v>478.4</v>
      </c>
    </row>
    <row r="875" spans="1:10" ht="15.75" thickTop="1" x14ac:dyDescent="0.25">
      <c r="A875" s="408"/>
      <c r="B875" s="408"/>
      <c r="C875" s="408"/>
      <c r="D875" s="408"/>
      <c r="E875" s="408"/>
      <c r="F875" s="408"/>
      <c r="G875" s="408"/>
      <c r="H875" s="408"/>
      <c r="I875" s="408"/>
      <c r="J875" s="408"/>
    </row>
    <row r="876" spans="1:10" x14ac:dyDescent="0.25">
      <c r="A876" s="393" t="s">
        <v>637</v>
      </c>
      <c r="B876" s="394" t="s">
        <v>11</v>
      </c>
      <c r="C876" s="393" t="s">
        <v>12</v>
      </c>
      <c r="D876" s="393" t="s">
        <v>13</v>
      </c>
      <c r="E876" s="395" t="s">
        <v>29</v>
      </c>
      <c r="F876" s="395"/>
      <c r="G876" s="396" t="s">
        <v>14</v>
      </c>
      <c r="H876" s="394" t="s">
        <v>15</v>
      </c>
      <c r="I876" s="394" t="s">
        <v>16</v>
      </c>
      <c r="J876" s="394" t="s">
        <v>17</v>
      </c>
    </row>
    <row r="877" spans="1:10" ht="25.5" x14ac:dyDescent="0.25">
      <c r="A877" s="388" t="s">
        <v>956</v>
      </c>
      <c r="B877" s="389" t="s">
        <v>638</v>
      </c>
      <c r="C877" s="388" t="s">
        <v>343</v>
      </c>
      <c r="D877" s="388" t="s">
        <v>639</v>
      </c>
      <c r="E877" s="397" t="s">
        <v>1034</v>
      </c>
      <c r="F877" s="397"/>
      <c r="G877" s="390" t="s">
        <v>327</v>
      </c>
      <c r="H877" s="398">
        <v>1</v>
      </c>
      <c r="I877" s="391">
        <v>89.47</v>
      </c>
      <c r="J877" s="391">
        <v>89.47</v>
      </c>
    </row>
    <row r="878" spans="1:10" ht="25.5" x14ac:dyDescent="0.25">
      <c r="A878" s="409" t="s">
        <v>968</v>
      </c>
      <c r="B878" s="410" t="s">
        <v>1035</v>
      </c>
      <c r="C878" s="409" t="s">
        <v>343</v>
      </c>
      <c r="D878" s="409" t="s">
        <v>1036</v>
      </c>
      <c r="E878" s="411" t="s">
        <v>977</v>
      </c>
      <c r="F878" s="411"/>
      <c r="G878" s="412" t="s">
        <v>345</v>
      </c>
      <c r="H878" s="413">
        <v>0.20710000000000001</v>
      </c>
      <c r="I878" s="414">
        <v>26.01</v>
      </c>
      <c r="J878" s="414">
        <v>5.38</v>
      </c>
    </row>
    <row r="879" spans="1:10" ht="25.5" x14ac:dyDescent="0.25">
      <c r="A879" s="409" t="s">
        <v>968</v>
      </c>
      <c r="B879" s="410" t="s">
        <v>1037</v>
      </c>
      <c r="C879" s="409" t="s">
        <v>343</v>
      </c>
      <c r="D879" s="409" t="s">
        <v>1038</v>
      </c>
      <c r="E879" s="411" t="s">
        <v>977</v>
      </c>
      <c r="F879" s="411"/>
      <c r="G879" s="412" t="s">
        <v>345</v>
      </c>
      <c r="H879" s="413">
        <v>0.20710000000000001</v>
      </c>
      <c r="I879" s="414">
        <v>31.79</v>
      </c>
      <c r="J879" s="414">
        <v>6.58</v>
      </c>
    </row>
    <row r="880" spans="1:10" x14ac:dyDescent="0.25">
      <c r="A880" s="399" t="s">
        <v>958</v>
      </c>
      <c r="B880" s="400" t="s">
        <v>1128</v>
      </c>
      <c r="C880" s="399" t="s">
        <v>343</v>
      </c>
      <c r="D880" s="399" t="s">
        <v>1129</v>
      </c>
      <c r="E880" s="401" t="s">
        <v>1001</v>
      </c>
      <c r="F880" s="401"/>
      <c r="G880" s="402" t="s">
        <v>327</v>
      </c>
      <c r="H880" s="403">
        <v>3.5299999999999998E-2</v>
      </c>
      <c r="I880" s="404">
        <v>69.78</v>
      </c>
      <c r="J880" s="404">
        <v>2.46</v>
      </c>
    </row>
    <row r="881" spans="1:10" ht="25.5" x14ac:dyDescent="0.25">
      <c r="A881" s="399" t="s">
        <v>958</v>
      </c>
      <c r="B881" s="400" t="s">
        <v>1247</v>
      </c>
      <c r="C881" s="399" t="s">
        <v>343</v>
      </c>
      <c r="D881" s="399" t="s">
        <v>1248</v>
      </c>
      <c r="E881" s="401" t="s">
        <v>1001</v>
      </c>
      <c r="F881" s="401"/>
      <c r="G881" s="402" t="s">
        <v>327</v>
      </c>
      <c r="H881" s="403">
        <v>1</v>
      </c>
      <c r="I881" s="404">
        <v>70.25</v>
      </c>
      <c r="J881" s="404">
        <v>70.25</v>
      </c>
    </row>
    <row r="882" spans="1:10" x14ac:dyDescent="0.25">
      <c r="A882" s="399" t="s">
        <v>958</v>
      </c>
      <c r="B882" s="400" t="s">
        <v>1132</v>
      </c>
      <c r="C882" s="399" t="s">
        <v>343</v>
      </c>
      <c r="D882" s="399" t="s">
        <v>1133</v>
      </c>
      <c r="E882" s="401" t="s">
        <v>1001</v>
      </c>
      <c r="F882" s="401"/>
      <c r="G882" s="402" t="s">
        <v>327</v>
      </c>
      <c r="H882" s="403">
        <v>0.06</v>
      </c>
      <c r="I882" s="404">
        <v>79.06</v>
      </c>
      <c r="J882" s="404">
        <v>4.74</v>
      </c>
    </row>
    <row r="883" spans="1:10" x14ac:dyDescent="0.25">
      <c r="A883" s="399" t="s">
        <v>958</v>
      </c>
      <c r="B883" s="400" t="s">
        <v>1134</v>
      </c>
      <c r="C883" s="399" t="s">
        <v>343</v>
      </c>
      <c r="D883" s="399" t="s">
        <v>1135</v>
      </c>
      <c r="E883" s="401" t="s">
        <v>1001</v>
      </c>
      <c r="F883" s="401"/>
      <c r="G883" s="402" t="s">
        <v>327</v>
      </c>
      <c r="H883" s="403">
        <v>3.0700000000000002E-2</v>
      </c>
      <c r="I883" s="404">
        <v>2.13</v>
      </c>
      <c r="J883" s="404">
        <v>0.06</v>
      </c>
    </row>
    <row r="884" spans="1:10" x14ac:dyDescent="0.25">
      <c r="A884" s="405"/>
      <c r="B884" s="405"/>
      <c r="C884" s="405"/>
      <c r="D884" s="405"/>
      <c r="E884" s="405" t="s">
        <v>961</v>
      </c>
      <c r="F884" s="406">
        <v>8.98</v>
      </c>
      <c r="G884" s="405" t="s">
        <v>962</v>
      </c>
      <c r="H884" s="406">
        <v>0</v>
      </c>
      <c r="I884" s="405" t="s">
        <v>963</v>
      </c>
      <c r="J884" s="406">
        <v>8.98</v>
      </c>
    </row>
    <row r="885" spans="1:10" ht="15.75" thickBot="1" x14ac:dyDescent="0.3">
      <c r="A885" s="108"/>
      <c r="B885" s="108"/>
      <c r="C885" s="108"/>
      <c r="D885" s="108"/>
      <c r="E885" s="108"/>
      <c r="F885" s="108"/>
      <c r="G885" s="108" t="s">
        <v>964</v>
      </c>
      <c r="H885" s="407">
        <v>2</v>
      </c>
      <c r="I885" s="108" t="s">
        <v>965</v>
      </c>
      <c r="J885" s="180">
        <v>178.94</v>
      </c>
    </row>
    <row r="886" spans="1:10" ht="15.75" thickTop="1" x14ac:dyDescent="0.25">
      <c r="A886" s="408"/>
      <c r="B886" s="408"/>
      <c r="C886" s="408"/>
      <c r="D886" s="408"/>
      <c r="E886" s="408"/>
      <c r="F886" s="408"/>
      <c r="G886" s="408"/>
      <c r="H886" s="408"/>
      <c r="I886" s="408"/>
      <c r="J886" s="408"/>
    </row>
    <row r="887" spans="1:10" x14ac:dyDescent="0.25">
      <c r="A887" s="393" t="s">
        <v>640</v>
      </c>
      <c r="B887" s="394" t="s">
        <v>11</v>
      </c>
      <c r="C887" s="393" t="s">
        <v>12</v>
      </c>
      <c r="D887" s="393" t="s">
        <v>13</v>
      </c>
      <c r="E887" s="395" t="s">
        <v>29</v>
      </c>
      <c r="F887" s="395"/>
      <c r="G887" s="396" t="s">
        <v>14</v>
      </c>
      <c r="H887" s="394" t="s">
        <v>15</v>
      </c>
      <c r="I887" s="394" t="s">
        <v>16</v>
      </c>
      <c r="J887" s="394" t="s">
        <v>17</v>
      </c>
    </row>
    <row r="888" spans="1:10" ht="38.25" x14ac:dyDescent="0.25">
      <c r="A888" s="388" t="s">
        <v>956</v>
      </c>
      <c r="B888" s="389" t="s">
        <v>641</v>
      </c>
      <c r="C888" s="388" t="s">
        <v>343</v>
      </c>
      <c r="D888" s="388" t="s">
        <v>642</v>
      </c>
      <c r="E888" s="397" t="s">
        <v>1034</v>
      </c>
      <c r="F888" s="397"/>
      <c r="G888" s="390" t="s">
        <v>327</v>
      </c>
      <c r="H888" s="398">
        <v>1</v>
      </c>
      <c r="I888" s="391">
        <v>13.41</v>
      </c>
      <c r="J888" s="391">
        <v>13.41</v>
      </c>
    </row>
    <row r="889" spans="1:10" ht="25.5" x14ac:dyDescent="0.25">
      <c r="A889" s="409" t="s">
        <v>968</v>
      </c>
      <c r="B889" s="410" t="s">
        <v>1035</v>
      </c>
      <c r="C889" s="409" t="s">
        <v>343</v>
      </c>
      <c r="D889" s="409" t="s">
        <v>1036</v>
      </c>
      <c r="E889" s="411" t="s">
        <v>977</v>
      </c>
      <c r="F889" s="411"/>
      <c r="G889" s="412" t="s">
        <v>345</v>
      </c>
      <c r="H889" s="413">
        <v>9.06E-2</v>
      </c>
      <c r="I889" s="414">
        <v>26.01</v>
      </c>
      <c r="J889" s="414">
        <v>2.35</v>
      </c>
    </row>
    <row r="890" spans="1:10" ht="25.5" x14ac:dyDescent="0.25">
      <c r="A890" s="409" t="s">
        <v>968</v>
      </c>
      <c r="B890" s="410" t="s">
        <v>1037</v>
      </c>
      <c r="C890" s="409" t="s">
        <v>343</v>
      </c>
      <c r="D890" s="409" t="s">
        <v>1038</v>
      </c>
      <c r="E890" s="411" t="s">
        <v>977</v>
      </c>
      <c r="F890" s="411"/>
      <c r="G890" s="412" t="s">
        <v>345</v>
      </c>
      <c r="H890" s="413">
        <v>9.06E-2</v>
      </c>
      <c r="I890" s="414">
        <v>31.79</v>
      </c>
      <c r="J890" s="414">
        <v>2.88</v>
      </c>
    </row>
    <row r="891" spans="1:10" x14ac:dyDescent="0.25">
      <c r="A891" s="399" t="s">
        <v>958</v>
      </c>
      <c r="B891" s="400" t="s">
        <v>1128</v>
      </c>
      <c r="C891" s="399" t="s">
        <v>343</v>
      </c>
      <c r="D891" s="399" t="s">
        <v>1129</v>
      </c>
      <c r="E891" s="401" t="s">
        <v>1001</v>
      </c>
      <c r="F891" s="401"/>
      <c r="G891" s="402" t="s">
        <v>327</v>
      </c>
      <c r="H891" s="403">
        <v>7.1000000000000004E-3</v>
      </c>
      <c r="I891" s="404">
        <v>69.78</v>
      </c>
      <c r="J891" s="404">
        <v>0.49</v>
      </c>
    </row>
    <row r="892" spans="1:10" x14ac:dyDescent="0.25">
      <c r="A892" s="399" t="s">
        <v>958</v>
      </c>
      <c r="B892" s="400" t="s">
        <v>1132</v>
      </c>
      <c r="C892" s="399" t="s">
        <v>343</v>
      </c>
      <c r="D892" s="399" t="s">
        <v>1133</v>
      </c>
      <c r="E892" s="401" t="s">
        <v>1001</v>
      </c>
      <c r="F892" s="401"/>
      <c r="G892" s="402" t="s">
        <v>327</v>
      </c>
      <c r="H892" s="403">
        <v>8.0000000000000002E-3</v>
      </c>
      <c r="I892" s="404">
        <v>79.06</v>
      </c>
      <c r="J892" s="404">
        <v>0.63</v>
      </c>
    </row>
    <row r="893" spans="1:10" ht="25.5" x14ac:dyDescent="0.25">
      <c r="A893" s="399" t="s">
        <v>958</v>
      </c>
      <c r="B893" s="400" t="s">
        <v>1249</v>
      </c>
      <c r="C893" s="399" t="s">
        <v>343</v>
      </c>
      <c r="D893" s="399" t="s">
        <v>1250</v>
      </c>
      <c r="E893" s="401" t="s">
        <v>1001</v>
      </c>
      <c r="F893" s="401"/>
      <c r="G893" s="402" t="s">
        <v>327</v>
      </c>
      <c r="H893" s="403">
        <v>1</v>
      </c>
      <c r="I893" s="404">
        <v>7</v>
      </c>
      <c r="J893" s="404">
        <v>7</v>
      </c>
    </row>
    <row r="894" spans="1:10" x14ac:dyDescent="0.25">
      <c r="A894" s="399" t="s">
        <v>958</v>
      </c>
      <c r="B894" s="400" t="s">
        <v>1134</v>
      </c>
      <c r="C894" s="399" t="s">
        <v>343</v>
      </c>
      <c r="D894" s="399" t="s">
        <v>1135</v>
      </c>
      <c r="E894" s="401" t="s">
        <v>1001</v>
      </c>
      <c r="F894" s="401"/>
      <c r="G894" s="402" t="s">
        <v>327</v>
      </c>
      <c r="H894" s="403">
        <v>3.0200000000000001E-2</v>
      </c>
      <c r="I894" s="404">
        <v>2.13</v>
      </c>
      <c r="J894" s="404">
        <v>0.06</v>
      </c>
    </row>
    <row r="895" spans="1:10" x14ac:dyDescent="0.25">
      <c r="A895" s="405"/>
      <c r="B895" s="405"/>
      <c r="C895" s="405"/>
      <c r="D895" s="405"/>
      <c r="E895" s="405" t="s">
        <v>961</v>
      </c>
      <c r="F895" s="406">
        <v>3.92</v>
      </c>
      <c r="G895" s="405" t="s">
        <v>962</v>
      </c>
      <c r="H895" s="406">
        <v>0</v>
      </c>
      <c r="I895" s="405" t="s">
        <v>963</v>
      </c>
      <c r="J895" s="406">
        <v>3.92</v>
      </c>
    </row>
    <row r="896" spans="1:10" ht="15.75" thickBot="1" x14ac:dyDescent="0.3">
      <c r="A896" s="108"/>
      <c r="B896" s="108"/>
      <c r="C896" s="108"/>
      <c r="D896" s="108"/>
      <c r="E896" s="108"/>
      <c r="F896" s="108"/>
      <c r="G896" s="108" t="s">
        <v>964</v>
      </c>
      <c r="H896" s="407">
        <v>6</v>
      </c>
      <c r="I896" s="108" t="s">
        <v>965</v>
      </c>
      <c r="J896" s="180">
        <v>80.459999999999994</v>
      </c>
    </row>
    <row r="897" spans="1:10" ht="15.75" thickTop="1" x14ac:dyDescent="0.25">
      <c r="A897" s="408"/>
      <c r="B897" s="408"/>
      <c r="C897" s="408"/>
      <c r="D897" s="408"/>
      <c r="E897" s="408"/>
      <c r="F897" s="408"/>
      <c r="G897" s="408"/>
      <c r="H897" s="408"/>
      <c r="I897" s="408"/>
      <c r="J897" s="408"/>
    </row>
    <row r="898" spans="1:10" x14ac:dyDescent="0.25">
      <c r="A898" s="393" t="s">
        <v>643</v>
      </c>
      <c r="B898" s="394" t="s">
        <v>11</v>
      </c>
      <c r="C898" s="393" t="s">
        <v>12</v>
      </c>
      <c r="D898" s="393" t="s">
        <v>13</v>
      </c>
      <c r="E898" s="395" t="s">
        <v>29</v>
      </c>
      <c r="F898" s="395"/>
      <c r="G898" s="396" t="s">
        <v>14</v>
      </c>
      <c r="H898" s="394" t="s">
        <v>15</v>
      </c>
      <c r="I898" s="394" t="s">
        <v>16</v>
      </c>
      <c r="J898" s="394" t="s">
        <v>17</v>
      </c>
    </row>
    <row r="899" spans="1:10" ht="38.25" x14ac:dyDescent="0.25">
      <c r="A899" s="388" t="s">
        <v>956</v>
      </c>
      <c r="B899" s="389" t="s">
        <v>644</v>
      </c>
      <c r="C899" s="388" t="s">
        <v>343</v>
      </c>
      <c r="D899" s="388" t="s">
        <v>645</v>
      </c>
      <c r="E899" s="397" t="s">
        <v>1034</v>
      </c>
      <c r="F899" s="397"/>
      <c r="G899" s="390" t="s">
        <v>327</v>
      </c>
      <c r="H899" s="398">
        <v>1</v>
      </c>
      <c r="I899" s="391">
        <v>25.1</v>
      </c>
      <c r="J899" s="391">
        <v>25.1</v>
      </c>
    </row>
    <row r="900" spans="1:10" ht="25.5" x14ac:dyDescent="0.25">
      <c r="A900" s="409" t="s">
        <v>968</v>
      </c>
      <c r="B900" s="410" t="s">
        <v>1035</v>
      </c>
      <c r="C900" s="409" t="s">
        <v>343</v>
      </c>
      <c r="D900" s="409" t="s">
        <v>1036</v>
      </c>
      <c r="E900" s="411" t="s">
        <v>977</v>
      </c>
      <c r="F900" s="411"/>
      <c r="G900" s="412" t="s">
        <v>345</v>
      </c>
      <c r="H900" s="413">
        <v>0.1081</v>
      </c>
      <c r="I900" s="414">
        <v>26.01</v>
      </c>
      <c r="J900" s="414">
        <v>2.81</v>
      </c>
    </row>
    <row r="901" spans="1:10" ht="25.5" x14ac:dyDescent="0.25">
      <c r="A901" s="409" t="s">
        <v>968</v>
      </c>
      <c r="B901" s="410" t="s">
        <v>1037</v>
      </c>
      <c r="C901" s="409" t="s">
        <v>343</v>
      </c>
      <c r="D901" s="409" t="s">
        <v>1038</v>
      </c>
      <c r="E901" s="411" t="s">
        <v>977</v>
      </c>
      <c r="F901" s="411"/>
      <c r="G901" s="412" t="s">
        <v>345</v>
      </c>
      <c r="H901" s="413">
        <v>0.1081</v>
      </c>
      <c r="I901" s="414">
        <v>31.79</v>
      </c>
      <c r="J901" s="414">
        <v>3.43</v>
      </c>
    </row>
    <row r="902" spans="1:10" x14ac:dyDescent="0.25">
      <c r="A902" s="399" t="s">
        <v>958</v>
      </c>
      <c r="B902" s="400" t="s">
        <v>1128</v>
      </c>
      <c r="C902" s="399" t="s">
        <v>343</v>
      </c>
      <c r="D902" s="399" t="s">
        <v>1129</v>
      </c>
      <c r="E902" s="401" t="s">
        <v>1001</v>
      </c>
      <c r="F902" s="401"/>
      <c r="G902" s="402" t="s">
        <v>327</v>
      </c>
      <c r="H902" s="403">
        <v>9.4000000000000004E-3</v>
      </c>
      <c r="I902" s="404">
        <v>69.78</v>
      </c>
      <c r="J902" s="404">
        <v>0.65</v>
      </c>
    </row>
    <row r="903" spans="1:10" x14ac:dyDescent="0.25">
      <c r="A903" s="399" t="s">
        <v>958</v>
      </c>
      <c r="B903" s="400" t="s">
        <v>1132</v>
      </c>
      <c r="C903" s="399" t="s">
        <v>343</v>
      </c>
      <c r="D903" s="399" t="s">
        <v>1133</v>
      </c>
      <c r="E903" s="401" t="s">
        <v>1001</v>
      </c>
      <c r="F903" s="401"/>
      <c r="G903" s="402" t="s">
        <v>327</v>
      </c>
      <c r="H903" s="403">
        <v>1.0999999999999999E-2</v>
      </c>
      <c r="I903" s="404">
        <v>79.06</v>
      </c>
      <c r="J903" s="404">
        <v>0.86</v>
      </c>
    </row>
    <row r="904" spans="1:10" ht="25.5" x14ac:dyDescent="0.25">
      <c r="A904" s="399" t="s">
        <v>958</v>
      </c>
      <c r="B904" s="400" t="s">
        <v>1251</v>
      </c>
      <c r="C904" s="399" t="s">
        <v>343</v>
      </c>
      <c r="D904" s="399" t="s">
        <v>1252</v>
      </c>
      <c r="E904" s="401" t="s">
        <v>1001</v>
      </c>
      <c r="F904" s="401"/>
      <c r="G904" s="402" t="s">
        <v>327</v>
      </c>
      <c r="H904" s="403">
        <v>1</v>
      </c>
      <c r="I904" s="404">
        <v>17.28</v>
      </c>
      <c r="J904" s="404">
        <v>17.28</v>
      </c>
    </row>
    <row r="905" spans="1:10" x14ac:dyDescent="0.25">
      <c r="A905" s="399" t="s">
        <v>958</v>
      </c>
      <c r="B905" s="400" t="s">
        <v>1134</v>
      </c>
      <c r="C905" s="399" t="s">
        <v>343</v>
      </c>
      <c r="D905" s="399" t="s">
        <v>1135</v>
      </c>
      <c r="E905" s="401" t="s">
        <v>1001</v>
      </c>
      <c r="F905" s="401"/>
      <c r="G905" s="402" t="s">
        <v>327</v>
      </c>
      <c r="H905" s="403">
        <v>3.5999999999999997E-2</v>
      </c>
      <c r="I905" s="404">
        <v>2.13</v>
      </c>
      <c r="J905" s="404">
        <v>7.0000000000000007E-2</v>
      </c>
    </row>
    <row r="906" spans="1:10" x14ac:dyDescent="0.25">
      <c r="A906" s="405"/>
      <c r="B906" s="405"/>
      <c r="C906" s="405"/>
      <c r="D906" s="405"/>
      <c r="E906" s="405" t="s">
        <v>961</v>
      </c>
      <c r="F906" s="406">
        <v>4.68</v>
      </c>
      <c r="G906" s="405" t="s">
        <v>962</v>
      </c>
      <c r="H906" s="406">
        <v>0</v>
      </c>
      <c r="I906" s="405" t="s">
        <v>963</v>
      </c>
      <c r="J906" s="406">
        <v>4.68</v>
      </c>
    </row>
    <row r="907" spans="1:10" ht="15.75" thickBot="1" x14ac:dyDescent="0.3">
      <c r="A907" s="108"/>
      <c r="B907" s="108"/>
      <c r="C907" s="108"/>
      <c r="D907" s="108"/>
      <c r="E907" s="108"/>
      <c r="F907" s="108"/>
      <c r="G907" s="108" t="s">
        <v>964</v>
      </c>
      <c r="H907" s="407">
        <v>8</v>
      </c>
      <c r="I907" s="108" t="s">
        <v>965</v>
      </c>
      <c r="J907" s="180">
        <v>200.8</v>
      </c>
    </row>
    <row r="908" spans="1:10" ht="15.75" thickTop="1" x14ac:dyDescent="0.25">
      <c r="A908" s="408"/>
      <c r="B908" s="408"/>
      <c r="C908" s="408"/>
      <c r="D908" s="408"/>
      <c r="E908" s="408"/>
      <c r="F908" s="408"/>
      <c r="G908" s="408"/>
      <c r="H908" s="408"/>
      <c r="I908" s="408"/>
      <c r="J908" s="408"/>
    </row>
    <row r="909" spans="1:10" x14ac:dyDescent="0.25">
      <c r="A909" s="393" t="s">
        <v>646</v>
      </c>
      <c r="B909" s="394" t="s">
        <v>11</v>
      </c>
      <c r="C909" s="393" t="s">
        <v>12</v>
      </c>
      <c r="D909" s="393" t="s">
        <v>13</v>
      </c>
      <c r="E909" s="395" t="s">
        <v>29</v>
      </c>
      <c r="F909" s="395"/>
      <c r="G909" s="396" t="s">
        <v>14</v>
      </c>
      <c r="H909" s="394" t="s">
        <v>15</v>
      </c>
      <c r="I909" s="394" t="s">
        <v>16</v>
      </c>
      <c r="J909" s="394" t="s">
        <v>17</v>
      </c>
    </row>
    <row r="910" spans="1:10" ht="25.5" x14ac:dyDescent="0.25">
      <c r="A910" s="388" t="s">
        <v>956</v>
      </c>
      <c r="B910" s="389" t="s">
        <v>647</v>
      </c>
      <c r="C910" s="388" t="s">
        <v>343</v>
      </c>
      <c r="D910" s="388" t="s">
        <v>648</v>
      </c>
      <c r="E910" s="397" t="s">
        <v>1034</v>
      </c>
      <c r="F910" s="397"/>
      <c r="G910" s="390" t="s">
        <v>327</v>
      </c>
      <c r="H910" s="398">
        <v>1</v>
      </c>
      <c r="I910" s="391">
        <v>30.77</v>
      </c>
      <c r="J910" s="391">
        <v>30.77</v>
      </c>
    </row>
    <row r="911" spans="1:10" ht="25.5" x14ac:dyDescent="0.25">
      <c r="A911" s="409" t="s">
        <v>968</v>
      </c>
      <c r="B911" s="410" t="s">
        <v>1035</v>
      </c>
      <c r="C911" s="409" t="s">
        <v>343</v>
      </c>
      <c r="D911" s="409" t="s">
        <v>1036</v>
      </c>
      <c r="E911" s="411" t="s">
        <v>977</v>
      </c>
      <c r="F911" s="411"/>
      <c r="G911" s="412" t="s">
        <v>345</v>
      </c>
      <c r="H911" s="413">
        <v>0.1081</v>
      </c>
      <c r="I911" s="414">
        <v>26.01</v>
      </c>
      <c r="J911" s="414">
        <v>2.81</v>
      </c>
    </row>
    <row r="912" spans="1:10" ht="25.5" x14ac:dyDescent="0.25">
      <c r="A912" s="409" t="s">
        <v>968</v>
      </c>
      <c r="B912" s="410" t="s">
        <v>1037</v>
      </c>
      <c r="C912" s="409" t="s">
        <v>343</v>
      </c>
      <c r="D912" s="409" t="s">
        <v>1038</v>
      </c>
      <c r="E912" s="411" t="s">
        <v>977</v>
      </c>
      <c r="F912" s="411"/>
      <c r="G912" s="412" t="s">
        <v>345</v>
      </c>
      <c r="H912" s="413">
        <v>0.1081</v>
      </c>
      <c r="I912" s="414">
        <v>31.79</v>
      </c>
      <c r="J912" s="414">
        <v>3.43</v>
      </c>
    </row>
    <row r="913" spans="1:10" x14ac:dyDescent="0.25">
      <c r="A913" s="399" t="s">
        <v>958</v>
      </c>
      <c r="B913" s="400" t="s">
        <v>1128</v>
      </c>
      <c r="C913" s="399" t="s">
        <v>343</v>
      </c>
      <c r="D913" s="399" t="s">
        <v>1129</v>
      </c>
      <c r="E913" s="401" t="s">
        <v>1001</v>
      </c>
      <c r="F913" s="401"/>
      <c r="G913" s="402" t="s">
        <v>327</v>
      </c>
      <c r="H913" s="403">
        <v>9.4000000000000004E-3</v>
      </c>
      <c r="I913" s="404">
        <v>69.78</v>
      </c>
      <c r="J913" s="404">
        <v>0.65</v>
      </c>
    </row>
    <row r="914" spans="1:10" x14ac:dyDescent="0.25">
      <c r="A914" s="399" t="s">
        <v>958</v>
      </c>
      <c r="B914" s="400" t="s">
        <v>1132</v>
      </c>
      <c r="C914" s="399" t="s">
        <v>343</v>
      </c>
      <c r="D914" s="399" t="s">
        <v>1133</v>
      </c>
      <c r="E914" s="401" t="s">
        <v>1001</v>
      </c>
      <c r="F914" s="401"/>
      <c r="G914" s="402" t="s">
        <v>327</v>
      </c>
      <c r="H914" s="403">
        <v>1.0999999999999999E-2</v>
      </c>
      <c r="I914" s="404">
        <v>79.06</v>
      </c>
      <c r="J914" s="404">
        <v>0.86</v>
      </c>
    </row>
    <row r="915" spans="1:10" ht="25.5" x14ac:dyDescent="0.25">
      <c r="A915" s="399" t="s">
        <v>958</v>
      </c>
      <c r="B915" s="400" t="s">
        <v>1253</v>
      </c>
      <c r="C915" s="399" t="s">
        <v>343</v>
      </c>
      <c r="D915" s="399" t="s">
        <v>1254</v>
      </c>
      <c r="E915" s="401" t="s">
        <v>1001</v>
      </c>
      <c r="F915" s="401"/>
      <c r="G915" s="402" t="s">
        <v>327</v>
      </c>
      <c r="H915" s="403">
        <v>1</v>
      </c>
      <c r="I915" s="404">
        <v>22.95</v>
      </c>
      <c r="J915" s="404">
        <v>22.95</v>
      </c>
    </row>
    <row r="916" spans="1:10" x14ac:dyDescent="0.25">
      <c r="A916" s="399" t="s">
        <v>958</v>
      </c>
      <c r="B916" s="400" t="s">
        <v>1134</v>
      </c>
      <c r="C916" s="399" t="s">
        <v>343</v>
      </c>
      <c r="D916" s="399" t="s">
        <v>1135</v>
      </c>
      <c r="E916" s="401" t="s">
        <v>1001</v>
      </c>
      <c r="F916" s="401"/>
      <c r="G916" s="402" t="s">
        <v>327</v>
      </c>
      <c r="H916" s="403">
        <v>3.5999999999999997E-2</v>
      </c>
      <c r="I916" s="404">
        <v>2.13</v>
      </c>
      <c r="J916" s="404">
        <v>7.0000000000000007E-2</v>
      </c>
    </row>
    <row r="917" spans="1:10" x14ac:dyDescent="0.25">
      <c r="A917" s="405"/>
      <c r="B917" s="405"/>
      <c r="C917" s="405"/>
      <c r="D917" s="405"/>
      <c r="E917" s="405" t="s">
        <v>961</v>
      </c>
      <c r="F917" s="406">
        <v>4.68</v>
      </c>
      <c r="G917" s="405" t="s">
        <v>962</v>
      </c>
      <c r="H917" s="406">
        <v>0</v>
      </c>
      <c r="I917" s="405" t="s">
        <v>963</v>
      </c>
      <c r="J917" s="406">
        <v>4.68</v>
      </c>
    </row>
    <row r="918" spans="1:10" ht="15.75" thickBot="1" x14ac:dyDescent="0.3">
      <c r="A918" s="108"/>
      <c r="B918" s="108"/>
      <c r="C918" s="108"/>
      <c r="D918" s="108"/>
      <c r="E918" s="108"/>
      <c r="F918" s="108"/>
      <c r="G918" s="108" t="s">
        <v>964</v>
      </c>
      <c r="H918" s="407">
        <v>2</v>
      </c>
      <c r="I918" s="108" t="s">
        <v>965</v>
      </c>
      <c r="J918" s="180">
        <v>61.54</v>
      </c>
    </row>
    <row r="919" spans="1:10" ht="15.75" thickTop="1" x14ac:dyDescent="0.25">
      <c r="A919" s="408"/>
      <c r="B919" s="408"/>
      <c r="C919" s="408"/>
      <c r="D919" s="408"/>
      <c r="E919" s="408"/>
      <c r="F919" s="408"/>
      <c r="G919" s="408"/>
      <c r="H919" s="408"/>
      <c r="I919" s="408"/>
      <c r="J919" s="408"/>
    </row>
    <row r="920" spans="1:10" x14ac:dyDescent="0.25">
      <c r="A920" s="393" t="s">
        <v>649</v>
      </c>
      <c r="B920" s="394" t="s">
        <v>11</v>
      </c>
      <c r="C920" s="393" t="s">
        <v>12</v>
      </c>
      <c r="D920" s="393" t="s">
        <v>13</v>
      </c>
      <c r="E920" s="395" t="s">
        <v>29</v>
      </c>
      <c r="F920" s="395"/>
      <c r="G920" s="396" t="s">
        <v>14</v>
      </c>
      <c r="H920" s="394" t="s">
        <v>15</v>
      </c>
      <c r="I920" s="394" t="s">
        <v>16</v>
      </c>
      <c r="J920" s="394" t="s">
        <v>17</v>
      </c>
    </row>
    <row r="921" spans="1:10" ht="25.5" x14ac:dyDescent="0.25">
      <c r="A921" s="388" t="s">
        <v>956</v>
      </c>
      <c r="B921" s="389" t="s">
        <v>650</v>
      </c>
      <c r="C921" s="388" t="s">
        <v>343</v>
      </c>
      <c r="D921" s="388" t="s">
        <v>651</v>
      </c>
      <c r="E921" s="397" t="s">
        <v>1034</v>
      </c>
      <c r="F921" s="397"/>
      <c r="G921" s="390" t="s">
        <v>327</v>
      </c>
      <c r="H921" s="398">
        <v>1</v>
      </c>
      <c r="I921" s="391">
        <v>37.72</v>
      </c>
      <c r="J921" s="391">
        <v>37.72</v>
      </c>
    </row>
    <row r="922" spans="1:10" ht="25.5" x14ac:dyDescent="0.25">
      <c r="A922" s="409" t="s">
        <v>968</v>
      </c>
      <c r="B922" s="410" t="s">
        <v>1035</v>
      </c>
      <c r="C922" s="409" t="s">
        <v>343</v>
      </c>
      <c r="D922" s="409" t="s">
        <v>1036</v>
      </c>
      <c r="E922" s="411" t="s">
        <v>977</v>
      </c>
      <c r="F922" s="411"/>
      <c r="G922" s="412" t="s">
        <v>345</v>
      </c>
      <c r="H922" s="413">
        <v>8.4699999999999998E-2</v>
      </c>
      <c r="I922" s="414">
        <v>26.01</v>
      </c>
      <c r="J922" s="414">
        <v>2.2000000000000002</v>
      </c>
    </row>
    <row r="923" spans="1:10" ht="25.5" x14ac:dyDescent="0.25">
      <c r="A923" s="409" t="s">
        <v>968</v>
      </c>
      <c r="B923" s="410" t="s">
        <v>1037</v>
      </c>
      <c r="C923" s="409" t="s">
        <v>343</v>
      </c>
      <c r="D923" s="409" t="s">
        <v>1038</v>
      </c>
      <c r="E923" s="411" t="s">
        <v>977</v>
      </c>
      <c r="F923" s="411"/>
      <c r="G923" s="412" t="s">
        <v>345</v>
      </c>
      <c r="H923" s="413">
        <v>8.4699999999999998E-2</v>
      </c>
      <c r="I923" s="414">
        <v>31.79</v>
      </c>
      <c r="J923" s="414">
        <v>2.69</v>
      </c>
    </row>
    <row r="924" spans="1:10" x14ac:dyDescent="0.25">
      <c r="A924" s="399" t="s">
        <v>958</v>
      </c>
      <c r="B924" s="400" t="s">
        <v>1128</v>
      </c>
      <c r="C924" s="399" t="s">
        <v>343</v>
      </c>
      <c r="D924" s="399" t="s">
        <v>1129</v>
      </c>
      <c r="E924" s="401" t="s">
        <v>1001</v>
      </c>
      <c r="F924" s="401"/>
      <c r="G924" s="402" t="s">
        <v>327</v>
      </c>
      <c r="H924" s="403">
        <v>1.6500000000000001E-2</v>
      </c>
      <c r="I924" s="404">
        <v>69.78</v>
      </c>
      <c r="J924" s="404">
        <v>1.1499999999999999</v>
      </c>
    </row>
    <row r="925" spans="1:10" ht="25.5" x14ac:dyDescent="0.25">
      <c r="A925" s="399" t="s">
        <v>958</v>
      </c>
      <c r="B925" s="400" t="s">
        <v>1255</v>
      </c>
      <c r="C925" s="399" t="s">
        <v>343</v>
      </c>
      <c r="D925" s="399" t="s">
        <v>1256</v>
      </c>
      <c r="E925" s="401" t="s">
        <v>1001</v>
      </c>
      <c r="F925" s="401"/>
      <c r="G925" s="402" t="s">
        <v>327</v>
      </c>
      <c r="H925" s="403">
        <v>1</v>
      </c>
      <c r="I925" s="404">
        <v>29.91</v>
      </c>
      <c r="J925" s="404">
        <v>29.91</v>
      </c>
    </row>
    <row r="926" spans="1:10" x14ac:dyDescent="0.25">
      <c r="A926" s="399" t="s">
        <v>958</v>
      </c>
      <c r="B926" s="400" t="s">
        <v>1132</v>
      </c>
      <c r="C926" s="399" t="s">
        <v>343</v>
      </c>
      <c r="D926" s="399" t="s">
        <v>1133</v>
      </c>
      <c r="E926" s="401" t="s">
        <v>1001</v>
      </c>
      <c r="F926" s="401"/>
      <c r="G926" s="402" t="s">
        <v>327</v>
      </c>
      <c r="H926" s="403">
        <v>2.1999999999999999E-2</v>
      </c>
      <c r="I926" s="404">
        <v>79.06</v>
      </c>
      <c r="J926" s="404">
        <v>1.73</v>
      </c>
    </row>
    <row r="927" spans="1:10" x14ac:dyDescent="0.25">
      <c r="A927" s="399" t="s">
        <v>958</v>
      </c>
      <c r="B927" s="400" t="s">
        <v>1134</v>
      </c>
      <c r="C927" s="399" t="s">
        <v>343</v>
      </c>
      <c r="D927" s="399" t="s">
        <v>1135</v>
      </c>
      <c r="E927" s="401" t="s">
        <v>1001</v>
      </c>
      <c r="F927" s="401"/>
      <c r="G927" s="402" t="s">
        <v>327</v>
      </c>
      <c r="H927" s="403">
        <v>1.9E-2</v>
      </c>
      <c r="I927" s="404">
        <v>2.13</v>
      </c>
      <c r="J927" s="404">
        <v>0.04</v>
      </c>
    </row>
    <row r="928" spans="1:10" x14ac:dyDescent="0.25">
      <c r="A928" s="405"/>
      <c r="B928" s="405"/>
      <c r="C928" s="405"/>
      <c r="D928" s="405"/>
      <c r="E928" s="405" t="s">
        <v>961</v>
      </c>
      <c r="F928" s="406">
        <v>3.67</v>
      </c>
      <c r="G928" s="405" t="s">
        <v>962</v>
      </c>
      <c r="H928" s="406">
        <v>0</v>
      </c>
      <c r="I928" s="405" t="s">
        <v>963</v>
      </c>
      <c r="J928" s="406">
        <v>3.67</v>
      </c>
    </row>
    <row r="929" spans="1:10" ht="15.75" thickBot="1" x14ac:dyDescent="0.3">
      <c r="A929" s="108"/>
      <c r="B929" s="108"/>
      <c r="C929" s="108"/>
      <c r="D929" s="108"/>
      <c r="E929" s="108"/>
      <c r="F929" s="108"/>
      <c r="G929" s="108" t="s">
        <v>964</v>
      </c>
      <c r="H929" s="407">
        <v>16</v>
      </c>
      <c r="I929" s="108" t="s">
        <v>965</v>
      </c>
      <c r="J929" s="180">
        <v>603.52</v>
      </c>
    </row>
    <row r="930" spans="1:10" ht="15.75" thickTop="1" x14ac:dyDescent="0.25">
      <c r="A930" s="408"/>
      <c r="B930" s="408"/>
      <c r="C930" s="408"/>
      <c r="D930" s="408"/>
      <c r="E930" s="408"/>
      <c r="F930" s="408"/>
      <c r="G930" s="408"/>
      <c r="H930" s="408"/>
      <c r="I930" s="408"/>
      <c r="J930" s="408"/>
    </row>
    <row r="931" spans="1:10" x14ac:dyDescent="0.25">
      <c r="A931" s="393" t="s">
        <v>652</v>
      </c>
      <c r="B931" s="394" t="s">
        <v>11</v>
      </c>
      <c r="C931" s="393" t="s">
        <v>12</v>
      </c>
      <c r="D931" s="393" t="s">
        <v>13</v>
      </c>
      <c r="E931" s="395" t="s">
        <v>29</v>
      </c>
      <c r="F931" s="395"/>
      <c r="G931" s="396" t="s">
        <v>14</v>
      </c>
      <c r="H931" s="394" t="s">
        <v>15</v>
      </c>
      <c r="I931" s="394" t="s">
        <v>16</v>
      </c>
      <c r="J931" s="394" t="s">
        <v>17</v>
      </c>
    </row>
    <row r="932" spans="1:10" ht="25.5" x14ac:dyDescent="0.25">
      <c r="A932" s="388" t="s">
        <v>956</v>
      </c>
      <c r="B932" s="389" t="s">
        <v>653</v>
      </c>
      <c r="C932" s="388" t="s">
        <v>325</v>
      </c>
      <c r="D932" s="388" t="s">
        <v>654</v>
      </c>
      <c r="E932" s="397" t="s">
        <v>1034</v>
      </c>
      <c r="F932" s="397"/>
      <c r="G932" s="390" t="s">
        <v>327</v>
      </c>
      <c r="H932" s="398">
        <v>1</v>
      </c>
      <c r="I932" s="391">
        <v>46.41</v>
      </c>
      <c r="J932" s="391">
        <v>46.41</v>
      </c>
    </row>
    <row r="933" spans="1:10" ht="25.5" x14ac:dyDescent="0.25">
      <c r="A933" s="409" t="s">
        <v>968</v>
      </c>
      <c r="B933" s="410" t="s">
        <v>1035</v>
      </c>
      <c r="C933" s="409" t="s">
        <v>343</v>
      </c>
      <c r="D933" s="409" t="s">
        <v>1036</v>
      </c>
      <c r="E933" s="411" t="s">
        <v>977</v>
      </c>
      <c r="F933" s="411"/>
      <c r="G933" s="412" t="s">
        <v>345</v>
      </c>
      <c r="H933" s="413">
        <v>0.1</v>
      </c>
      <c r="I933" s="414">
        <v>26.01</v>
      </c>
      <c r="J933" s="414">
        <v>2.6</v>
      </c>
    </row>
    <row r="934" spans="1:10" ht="25.5" x14ac:dyDescent="0.25">
      <c r="A934" s="409" t="s">
        <v>968</v>
      </c>
      <c r="B934" s="410" t="s">
        <v>1037</v>
      </c>
      <c r="C934" s="409" t="s">
        <v>343</v>
      </c>
      <c r="D934" s="409" t="s">
        <v>1038</v>
      </c>
      <c r="E934" s="411" t="s">
        <v>977</v>
      </c>
      <c r="F934" s="411"/>
      <c r="G934" s="412" t="s">
        <v>345</v>
      </c>
      <c r="H934" s="413">
        <v>0.1</v>
      </c>
      <c r="I934" s="414">
        <v>31.79</v>
      </c>
      <c r="J934" s="414">
        <v>3.17</v>
      </c>
    </row>
    <row r="935" spans="1:10" x14ac:dyDescent="0.25">
      <c r="A935" s="399" t="s">
        <v>958</v>
      </c>
      <c r="B935" s="400" t="s">
        <v>1152</v>
      </c>
      <c r="C935" s="399" t="s">
        <v>343</v>
      </c>
      <c r="D935" s="399" t="s">
        <v>1153</v>
      </c>
      <c r="E935" s="401" t="s">
        <v>1001</v>
      </c>
      <c r="F935" s="401"/>
      <c r="G935" s="402" t="s">
        <v>327</v>
      </c>
      <c r="H935" s="403">
        <v>1</v>
      </c>
      <c r="I935" s="404">
        <v>2.65</v>
      </c>
      <c r="J935" s="404">
        <v>2.65</v>
      </c>
    </row>
    <row r="936" spans="1:10" ht="25.5" x14ac:dyDescent="0.25">
      <c r="A936" s="399" t="s">
        <v>958</v>
      </c>
      <c r="B936" s="400" t="s">
        <v>1085</v>
      </c>
      <c r="C936" s="399" t="s">
        <v>343</v>
      </c>
      <c r="D936" s="399" t="s">
        <v>1086</v>
      </c>
      <c r="E936" s="401" t="s">
        <v>1001</v>
      </c>
      <c r="F936" s="401"/>
      <c r="G936" s="402" t="s">
        <v>327</v>
      </c>
      <c r="H936" s="403">
        <v>4.5999999999999999E-2</v>
      </c>
      <c r="I936" s="404">
        <v>28.8</v>
      </c>
      <c r="J936" s="404">
        <v>1.32</v>
      </c>
    </row>
    <row r="937" spans="1:10" x14ac:dyDescent="0.25">
      <c r="A937" s="399" t="s">
        <v>958</v>
      </c>
      <c r="B937" s="400" t="s">
        <v>1257</v>
      </c>
      <c r="C937" s="399" t="s">
        <v>343</v>
      </c>
      <c r="D937" s="399" t="s">
        <v>1258</v>
      </c>
      <c r="E937" s="401" t="s">
        <v>1001</v>
      </c>
      <c r="F937" s="401"/>
      <c r="G937" s="402" t="s">
        <v>327</v>
      </c>
      <c r="H937" s="403">
        <v>1</v>
      </c>
      <c r="I937" s="404">
        <v>36.67</v>
      </c>
      <c r="J937" s="404">
        <v>36.67</v>
      </c>
    </row>
    <row r="938" spans="1:10" x14ac:dyDescent="0.25">
      <c r="A938" s="405"/>
      <c r="B938" s="405"/>
      <c r="C938" s="405"/>
      <c r="D938" s="405"/>
      <c r="E938" s="405" t="s">
        <v>961</v>
      </c>
      <c r="F938" s="406">
        <v>4.34</v>
      </c>
      <c r="G938" s="405" t="s">
        <v>962</v>
      </c>
      <c r="H938" s="406">
        <v>0</v>
      </c>
      <c r="I938" s="405" t="s">
        <v>963</v>
      </c>
      <c r="J938" s="406">
        <v>4.34</v>
      </c>
    </row>
    <row r="939" spans="1:10" ht="15.75" thickBot="1" x14ac:dyDescent="0.3">
      <c r="A939" s="108"/>
      <c r="B939" s="108"/>
      <c r="C939" s="108"/>
      <c r="D939" s="108"/>
      <c r="E939" s="108"/>
      <c r="F939" s="108"/>
      <c r="G939" s="108" t="s">
        <v>964</v>
      </c>
      <c r="H939" s="407">
        <v>2</v>
      </c>
      <c r="I939" s="108" t="s">
        <v>965</v>
      </c>
      <c r="J939" s="180">
        <v>92.82</v>
      </c>
    </row>
    <row r="940" spans="1:10" ht="15.75" thickTop="1" x14ac:dyDescent="0.25">
      <c r="A940" s="408"/>
      <c r="B940" s="408"/>
      <c r="C940" s="408"/>
      <c r="D940" s="408"/>
      <c r="E940" s="408"/>
      <c r="F940" s="408"/>
      <c r="G940" s="408"/>
      <c r="H940" s="408"/>
      <c r="I940" s="408"/>
      <c r="J940" s="408"/>
    </row>
    <row r="941" spans="1:10" x14ac:dyDescent="0.25">
      <c r="A941" s="393" t="s">
        <v>655</v>
      </c>
      <c r="B941" s="394" t="s">
        <v>11</v>
      </c>
      <c r="C941" s="393" t="s">
        <v>12</v>
      </c>
      <c r="D941" s="393" t="s">
        <v>13</v>
      </c>
      <c r="E941" s="395" t="s">
        <v>29</v>
      </c>
      <c r="F941" s="395"/>
      <c r="G941" s="396" t="s">
        <v>14</v>
      </c>
      <c r="H941" s="394" t="s">
        <v>15</v>
      </c>
      <c r="I941" s="394" t="s">
        <v>16</v>
      </c>
      <c r="J941" s="394" t="s">
        <v>17</v>
      </c>
    </row>
    <row r="942" spans="1:10" ht="25.5" x14ac:dyDescent="0.25">
      <c r="A942" s="388" t="s">
        <v>956</v>
      </c>
      <c r="B942" s="389" t="s">
        <v>656</v>
      </c>
      <c r="C942" s="388" t="s">
        <v>343</v>
      </c>
      <c r="D942" s="388" t="s">
        <v>657</v>
      </c>
      <c r="E942" s="397" t="s">
        <v>1034</v>
      </c>
      <c r="F942" s="397"/>
      <c r="G942" s="390" t="s">
        <v>327</v>
      </c>
      <c r="H942" s="398">
        <v>1</v>
      </c>
      <c r="I942" s="391">
        <v>15.49</v>
      </c>
      <c r="J942" s="391">
        <v>15.49</v>
      </c>
    </row>
    <row r="943" spans="1:10" ht="25.5" x14ac:dyDescent="0.25">
      <c r="A943" s="409" t="s">
        <v>968</v>
      </c>
      <c r="B943" s="410" t="s">
        <v>1035</v>
      </c>
      <c r="C943" s="409" t="s">
        <v>343</v>
      </c>
      <c r="D943" s="409" t="s">
        <v>1036</v>
      </c>
      <c r="E943" s="411" t="s">
        <v>977</v>
      </c>
      <c r="F943" s="411"/>
      <c r="G943" s="412" t="s">
        <v>345</v>
      </c>
      <c r="H943" s="413">
        <v>0.12709999999999999</v>
      </c>
      <c r="I943" s="414">
        <v>26.01</v>
      </c>
      <c r="J943" s="414">
        <v>3.3</v>
      </c>
    </row>
    <row r="944" spans="1:10" ht="25.5" x14ac:dyDescent="0.25">
      <c r="A944" s="409" t="s">
        <v>968</v>
      </c>
      <c r="B944" s="410" t="s">
        <v>1037</v>
      </c>
      <c r="C944" s="409" t="s">
        <v>343</v>
      </c>
      <c r="D944" s="409" t="s">
        <v>1038</v>
      </c>
      <c r="E944" s="411" t="s">
        <v>977</v>
      </c>
      <c r="F944" s="411"/>
      <c r="G944" s="412" t="s">
        <v>345</v>
      </c>
      <c r="H944" s="413">
        <v>0.12709999999999999</v>
      </c>
      <c r="I944" s="414">
        <v>31.79</v>
      </c>
      <c r="J944" s="414">
        <v>4.04</v>
      </c>
    </row>
    <row r="945" spans="1:10" x14ac:dyDescent="0.25">
      <c r="A945" s="399" t="s">
        <v>958</v>
      </c>
      <c r="B945" s="400" t="s">
        <v>1128</v>
      </c>
      <c r="C945" s="399" t="s">
        <v>343</v>
      </c>
      <c r="D945" s="399" t="s">
        <v>1129</v>
      </c>
      <c r="E945" s="401" t="s">
        <v>1001</v>
      </c>
      <c r="F945" s="401"/>
      <c r="G945" s="402" t="s">
        <v>327</v>
      </c>
      <c r="H945" s="403">
        <v>1.6500000000000001E-2</v>
      </c>
      <c r="I945" s="404">
        <v>69.78</v>
      </c>
      <c r="J945" s="404">
        <v>1.1499999999999999</v>
      </c>
    </row>
    <row r="946" spans="1:10" x14ac:dyDescent="0.25">
      <c r="A946" s="399" t="s">
        <v>958</v>
      </c>
      <c r="B946" s="400" t="s">
        <v>1259</v>
      </c>
      <c r="C946" s="399" t="s">
        <v>343</v>
      </c>
      <c r="D946" s="399" t="s">
        <v>1260</v>
      </c>
      <c r="E946" s="401" t="s">
        <v>1001</v>
      </c>
      <c r="F946" s="401"/>
      <c r="G946" s="402" t="s">
        <v>327</v>
      </c>
      <c r="H946" s="403">
        <v>1</v>
      </c>
      <c r="I946" s="404">
        <v>5.23</v>
      </c>
      <c r="J946" s="404">
        <v>5.23</v>
      </c>
    </row>
    <row r="947" spans="1:10" x14ac:dyDescent="0.25">
      <c r="A947" s="399" t="s">
        <v>958</v>
      </c>
      <c r="B947" s="400" t="s">
        <v>1132</v>
      </c>
      <c r="C947" s="399" t="s">
        <v>343</v>
      </c>
      <c r="D947" s="399" t="s">
        <v>1133</v>
      </c>
      <c r="E947" s="401" t="s">
        <v>1001</v>
      </c>
      <c r="F947" s="401"/>
      <c r="G947" s="402" t="s">
        <v>327</v>
      </c>
      <c r="H947" s="403">
        <v>2.1999999999999999E-2</v>
      </c>
      <c r="I947" s="404">
        <v>79.06</v>
      </c>
      <c r="J947" s="404">
        <v>1.73</v>
      </c>
    </row>
    <row r="948" spans="1:10" x14ac:dyDescent="0.25">
      <c r="A948" s="399" t="s">
        <v>958</v>
      </c>
      <c r="B948" s="400" t="s">
        <v>1134</v>
      </c>
      <c r="C948" s="399" t="s">
        <v>343</v>
      </c>
      <c r="D948" s="399" t="s">
        <v>1135</v>
      </c>
      <c r="E948" s="401" t="s">
        <v>1001</v>
      </c>
      <c r="F948" s="401"/>
      <c r="G948" s="402" t="s">
        <v>327</v>
      </c>
      <c r="H948" s="403">
        <v>1.9E-2</v>
      </c>
      <c r="I948" s="404">
        <v>2.13</v>
      </c>
      <c r="J948" s="404">
        <v>0.04</v>
      </c>
    </row>
    <row r="949" spans="1:10" x14ac:dyDescent="0.25">
      <c r="A949" s="405"/>
      <c r="B949" s="405"/>
      <c r="C949" s="405"/>
      <c r="D949" s="405"/>
      <c r="E949" s="405" t="s">
        <v>961</v>
      </c>
      <c r="F949" s="406">
        <v>5.51</v>
      </c>
      <c r="G949" s="405" t="s">
        <v>962</v>
      </c>
      <c r="H949" s="406">
        <v>0</v>
      </c>
      <c r="I949" s="405" t="s">
        <v>963</v>
      </c>
      <c r="J949" s="406">
        <v>5.51</v>
      </c>
    </row>
    <row r="950" spans="1:10" ht="15.75" thickBot="1" x14ac:dyDescent="0.3">
      <c r="A950" s="108"/>
      <c r="B950" s="108"/>
      <c r="C950" s="108"/>
      <c r="D950" s="108"/>
      <c r="E950" s="108"/>
      <c r="F950" s="108"/>
      <c r="G950" s="108" t="s">
        <v>964</v>
      </c>
      <c r="H950" s="407">
        <v>2</v>
      </c>
      <c r="I950" s="108" t="s">
        <v>965</v>
      </c>
      <c r="J950" s="180">
        <v>30.98</v>
      </c>
    </row>
    <row r="951" spans="1:10" ht="15.75" thickTop="1" x14ac:dyDescent="0.25">
      <c r="A951" s="408"/>
      <c r="B951" s="408"/>
      <c r="C951" s="408"/>
      <c r="D951" s="408"/>
      <c r="E951" s="408"/>
      <c r="F951" s="408"/>
      <c r="G951" s="408"/>
      <c r="H951" s="408"/>
      <c r="I951" s="408"/>
      <c r="J951" s="408"/>
    </row>
    <row r="952" spans="1:10" x14ac:dyDescent="0.25">
      <c r="A952" s="393" t="s">
        <v>658</v>
      </c>
      <c r="B952" s="394" t="s">
        <v>11</v>
      </c>
      <c r="C952" s="393" t="s">
        <v>12</v>
      </c>
      <c r="D952" s="393" t="s">
        <v>13</v>
      </c>
      <c r="E952" s="395" t="s">
        <v>29</v>
      </c>
      <c r="F952" s="395"/>
      <c r="G952" s="396" t="s">
        <v>14</v>
      </c>
      <c r="H952" s="394" t="s">
        <v>15</v>
      </c>
      <c r="I952" s="394" t="s">
        <v>16</v>
      </c>
      <c r="J952" s="394" t="s">
        <v>17</v>
      </c>
    </row>
    <row r="953" spans="1:10" ht="25.5" x14ac:dyDescent="0.25">
      <c r="A953" s="388" t="s">
        <v>956</v>
      </c>
      <c r="B953" s="389" t="s">
        <v>659</v>
      </c>
      <c r="C953" s="388" t="s">
        <v>343</v>
      </c>
      <c r="D953" s="388" t="s">
        <v>660</v>
      </c>
      <c r="E953" s="397" t="s">
        <v>1034</v>
      </c>
      <c r="F953" s="397"/>
      <c r="G953" s="390" t="s">
        <v>385</v>
      </c>
      <c r="H953" s="398">
        <v>1</v>
      </c>
      <c r="I953" s="391">
        <v>5.67</v>
      </c>
      <c r="J953" s="391">
        <v>5.67</v>
      </c>
    </row>
    <row r="954" spans="1:10" ht="25.5" x14ac:dyDescent="0.25">
      <c r="A954" s="409" t="s">
        <v>968</v>
      </c>
      <c r="B954" s="410" t="s">
        <v>1035</v>
      </c>
      <c r="C954" s="409" t="s">
        <v>343</v>
      </c>
      <c r="D954" s="409" t="s">
        <v>1036</v>
      </c>
      <c r="E954" s="411" t="s">
        <v>977</v>
      </c>
      <c r="F954" s="411"/>
      <c r="G954" s="412" t="s">
        <v>345</v>
      </c>
      <c r="H954" s="413">
        <v>1.95E-2</v>
      </c>
      <c r="I954" s="414">
        <v>26.01</v>
      </c>
      <c r="J954" s="414">
        <v>0.5</v>
      </c>
    </row>
    <row r="955" spans="1:10" ht="25.5" x14ac:dyDescent="0.25">
      <c r="A955" s="409" t="s">
        <v>968</v>
      </c>
      <c r="B955" s="410" t="s">
        <v>1037</v>
      </c>
      <c r="C955" s="409" t="s">
        <v>343</v>
      </c>
      <c r="D955" s="409" t="s">
        <v>1038</v>
      </c>
      <c r="E955" s="411" t="s">
        <v>977</v>
      </c>
      <c r="F955" s="411"/>
      <c r="G955" s="412" t="s">
        <v>345</v>
      </c>
      <c r="H955" s="413">
        <v>1.95E-2</v>
      </c>
      <c r="I955" s="414">
        <v>31.79</v>
      </c>
      <c r="J955" s="414">
        <v>0.61</v>
      </c>
    </row>
    <row r="956" spans="1:10" x14ac:dyDescent="0.25">
      <c r="A956" s="399" t="s">
        <v>958</v>
      </c>
      <c r="B956" s="400" t="s">
        <v>1261</v>
      </c>
      <c r="C956" s="399" t="s">
        <v>343</v>
      </c>
      <c r="D956" s="399" t="s">
        <v>1262</v>
      </c>
      <c r="E956" s="401" t="s">
        <v>1001</v>
      </c>
      <c r="F956" s="401"/>
      <c r="G956" s="402" t="s">
        <v>385</v>
      </c>
      <c r="H956" s="403">
        <v>1.0492999999999999</v>
      </c>
      <c r="I956" s="404">
        <v>4.3499999999999996</v>
      </c>
      <c r="J956" s="404">
        <v>4.5599999999999996</v>
      </c>
    </row>
    <row r="957" spans="1:10" x14ac:dyDescent="0.25">
      <c r="A957" s="399" t="s">
        <v>958</v>
      </c>
      <c r="B957" s="400" t="s">
        <v>1134</v>
      </c>
      <c r="C957" s="399" t="s">
        <v>343</v>
      </c>
      <c r="D957" s="399" t="s">
        <v>1135</v>
      </c>
      <c r="E957" s="401" t="s">
        <v>1001</v>
      </c>
      <c r="F957" s="401"/>
      <c r="G957" s="402" t="s">
        <v>327</v>
      </c>
      <c r="H957" s="403">
        <v>4.4999999999999997E-3</v>
      </c>
      <c r="I957" s="404">
        <v>2.13</v>
      </c>
      <c r="J957" s="404">
        <v>0</v>
      </c>
    </row>
    <row r="958" spans="1:10" x14ac:dyDescent="0.25">
      <c r="A958" s="405"/>
      <c r="B958" s="405"/>
      <c r="C958" s="405"/>
      <c r="D958" s="405"/>
      <c r="E958" s="405" t="s">
        <v>961</v>
      </c>
      <c r="F958" s="406">
        <v>0.83</v>
      </c>
      <c r="G958" s="405" t="s">
        <v>962</v>
      </c>
      <c r="H958" s="406">
        <v>0</v>
      </c>
      <c r="I958" s="405" t="s">
        <v>963</v>
      </c>
      <c r="J958" s="406">
        <v>0.83</v>
      </c>
    </row>
    <row r="959" spans="1:10" ht="15.75" thickBot="1" x14ac:dyDescent="0.3">
      <c r="A959" s="108"/>
      <c r="B959" s="108"/>
      <c r="C959" s="108"/>
      <c r="D959" s="108"/>
      <c r="E959" s="108"/>
      <c r="F959" s="108"/>
      <c r="G959" s="108" t="s">
        <v>964</v>
      </c>
      <c r="H959" s="407">
        <v>82.65</v>
      </c>
      <c r="I959" s="108" t="s">
        <v>965</v>
      </c>
      <c r="J959" s="180">
        <v>468.62</v>
      </c>
    </row>
    <row r="960" spans="1:10" ht="15.75" thickTop="1" x14ac:dyDescent="0.25">
      <c r="A960" s="408"/>
      <c r="B960" s="408"/>
      <c r="C960" s="408"/>
      <c r="D960" s="408"/>
      <c r="E960" s="408"/>
      <c r="F960" s="408"/>
      <c r="G960" s="408"/>
      <c r="H960" s="408"/>
      <c r="I960" s="408"/>
      <c r="J960" s="408"/>
    </row>
    <row r="961" spans="1:10" x14ac:dyDescent="0.25">
      <c r="A961" s="393" t="s">
        <v>661</v>
      </c>
      <c r="B961" s="394" t="s">
        <v>11</v>
      </c>
      <c r="C961" s="393" t="s">
        <v>12</v>
      </c>
      <c r="D961" s="393" t="s">
        <v>13</v>
      </c>
      <c r="E961" s="395" t="s">
        <v>29</v>
      </c>
      <c r="F961" s="395"/>
      <c r="G961" s="396" t="s">
        <v>14</v>
      </c>
      <c r="H961" s="394" t="s">
        <v>15</v>
      </c>
      <c r="I961" s="394" t="s">
        <v>16</v>
      </c>
      <c r="J961" s="394" t="s">
        <v>17</v>
      </c>
    </row>
    <row r="962" spans="1:10" ht="25.5" x14ac:dyDescent="0.25">
      <c r="A962" s="388" t="s">
        <v>956</v>
      </c>
      <c r="B962" s="389" t="s">
        <v>662</v>
      </c>
      <c r="C962" s="388" t="s">
        <v>343</v>
      </c>
      <c r="D962" s="388" t="s">
        <v>663</v>
      </c>
      <c r="E962" s="397" t="s">
        <v>1034</v>
      </c>
      <c r="F962" s="397"/>
      <c r="G962" s="390" t="s">
        <v>385</v>
      </c>
      <c r="H962" s="398">
        <v>1</v>
      </c>
      <c r="I962" s="391">
        <v>20.86</v>
      </c>
      <c r="J962" s="391">
        <v>20.86</v>
      </c>
    </row>
    <row r="963" spans="1:10" ht="25.5" x14ac:dyDescent="0.25">
      <c r="A963" s="409" t="s">
        <v>968</v>
      </c>
      <c r="B963" s="410" t="s">
        <v>1035</v>
      </c>
      <c r="C963" s="409" t="s">
        <v>343</v>
      </c>
      <c r="D963" s="409" t="s">
        <v>1036</v>
      </c>
      <c r="E963" s="411" t="s">
        <v>977</v>
      </c>
      <c r="F963" s="411"/>
      <c r="G963" s="412" t="s">
        <v>345</v>
      </c>
      <c r="H963" s="413">
        <v>0.18909999999999999</v>
      </c>
      <c r="I963" s="414">
        <v>26.01</v>
      </c>
      <c r="J963" s="414">
        <v>4.91</v>
      </c>
    </row>
    <row r="964" spans="1:10" ht="25.5" x14ac:dyDescent="0.25">
      <c r="A964" s="409" t="s">
        <v>968</v>
      </c>
      <c r="B964" s="410" t="s">
        <v>1037</v>
      </c>
      <c r="C964" s="409" t="s">
        <v>343</v>
      </c>
      <c r="D964" s="409" t="s">
        <v>1038</v>
      </c>
      <c r="E964" s="411" t="s">
        <v>977</v>
      </c>
      <c r="F964" s="411"/>
      <c r="G964" s="412" t="s">
        <v>345</v>
      </c>
      <c r="H964" s="413">
        <v>0.18909999999999999</v>
      </c>
      <c r="I964" s="414">
        <v>31.79</v>
      </c>
      <c r="J964" s="414">
        <v>6.01</v>
      </c>
    </row>
    <row r="965" spans="1:10" x14ac:dyDescent="0.25">
      <c r="A965" s="399" t="s">
        <v>958</v>
      </c>
      <c r="B965" s="400" t="s">
        <v>1263</v>
      </c>
      <c r="C965" s="399" t="s">
        <v>343</v>
      </c>
      <c r="D965" s="399" t="s">
        <v>1264</v>
      </c>
      <c r="E965" s="401" t="s">
        <v>1001</v>
      </c>
      <c r="F965" s="401"/>
      <c r="G965" s="402" t="s">
        <v>385</v>
      </c>
      <c r="H965" s="403">
        <v>1.0492999999999999</v>
      </c>
      <c r="I965" s="404">
        <v>9.39</v>
      </c>
      <c r="J965" s="404">
        <v>9.85</v>
      </c>
    </row>
    <row r="966" spans="1:10" x14ac:dyDescent="0.25">
      <c r="A966" s="399" t="s">
        <v>958</v>
      </c>
      <c r="B966" s="400" t="s">
        <v>1134</v>
      </c>
      <c r="C966" s="399" t="s">
        <v>343</v>
      </c>
      <c r="D966" s="399" t="s">
        <v>1135</v>
      </c>
      <c r="E966" s="401" t="s">
        <v>1001</v>
      </c>
      <c r="F966" s="401"/>
      <c r="G966" s="402" t="s">
        <v>327</v>
      </c>
      <c r="H966" s="403">
        <v>4.41E-2</v>
      </c>
      <c r="I966" s="404">
        <v>2.13</v>
      </c>
      <c r="J966" s="404">
        <v>0.09</v>
      </c>
    </row>
    <row r="967" spans="1:10" x14ac:dyDescent="0.25">
      <c r="A967" s="405"/>
      <c r="B967" s="405"/>
      <c r="C967" s="405"/>
      <c r="D967" s="405"/>
      <c r="E967" s="405" t="s">
        <v>961</v>
      </c>
      <c r="F967" s="406">
        <v>8.1999999999999993</v>
      </c>
      <c r="G967" s="405" t="s">
        <v>962</v>
      </c>
      <c r="H967" s="406">
        <v>0</v>
      </c>
      <c r="I967" s="405" t="s">
        <v>963</v>
      </c>
      <c r="J967" s="406">
        <v>8.1999999999999993</v>
      </c>
    </row>
    <row r="968" spans="1:10" ht="15.75" thickBot="1" x14ac:dyDescent="0.3">
      <c r="A968" s="108"/>
      <c r="B968" s="108"/>
      <c r="C968" s="108"/>
      <c r="D968" s="108"/>
      <c r="E968" s="108"/>
      <c r="F968" s="108"/>
      <c r="G968" s="108" t="s">
        <v>964</v>
      </c>
      <c r="H968" s="407">
        <v>25.37</v>
      </c>
      <c r="I968" s="108" t="s">
        <v>965</v>
      </c>
      <c r="J968" s="180">
        <v>529.21</v>
      </c>
    </row>
    <row r="969" spans="1:10" ht="15.75" thickTop="1" x14ac:dyDescent="0.25">
      <c r="A969" s="408"/>
      <c r="B969" s="408"/>
      <c r="C969" s="408"/>
      <c r="D969" s="408"/>
      <c r="E969" s="408"/>
      <c r="F969" s="408"/>
      <c r="G969" s="408"/>
      <c r="H969" s="408"/>
      <c r="I969" s="408"/>
      <c r="J969" s="408"/>
    </row>
    <row r="970" spans="1:10" x14ac:dyDescent="0.25">
      <c r="A970" s="393" t="s">
        <v>664</v>
      </c>
      <c r="B970" s="394" t="s">
        <v>11</v>
      </c>
      <c r="C970" s="393" t="s">
        <v>12</v>
      </c>
      <c r="D970" s="393" t="s">
        <v>13</v>
      </c>
      <c r="E970" s="395" t="s">
        <v>29</v>
      </c>
      <c r="F970" s="395"/>
      <c r="G970" s="396" t="s">
        <v>14</v>
      </c>
      <c r="H970" s="394" t="s">
        <v>15</v>
      </c>
      <c r="I970" s="394" t="s">
        <v>16</v>
      </c>
      <c r="J970" s="394" t="s">
        <v>17</v>
      </c>
    </row>
    <row r="971" spans="1:10" ht="25.5" x14ac:dyDescent="0.25">
      <c r="A971" s="388" t="s">
        <v>956</v>
      </c>
      <c r="B971" s="389" t="s">
        <v>665</v>
      </c>
      <c r="C971" s="388" t="s">
        <v>343</v>
      </c>
      <c r="D971" s="388" t="s">
        <v>666</v>
      </c>
      <c r="E971" s="397" t="s">
        <v>1034</v>
      </c>
      <c r="F971" s="397"/>
      <c r="G971" s="390" t="s">
        <v>385</v>
      </c>
      <c r="H971" s="398">
        <v>1</v>
      </c>
      <c r="I971" s="391">
        <v>18.93</v>
      </c>
      <c r="J971" s="391">
        <v>18.93</v>
      </c>
    </row>
    <row r="972" spans="1:10" ht="25.5" x14ac:dyDescent="0.25">
      <c r="A972" s="409" t="s">
        <v>968</v>
      </c>
      <c r="B972" s="410" t="s">
        <v>1035</v>
      </c>
      <c r="C972" s="409" t="s">
        <v>343</v>
      </c>
      <c r="D972" s="409" t="s">
        <v>1036</v>
      </c>
      <c r="E972" s="411" t="s">
        <v>977</v>
      </c>
      <c r="F972" s="411"/>
      <c r="G972" s="412" t="s">
        <v>345</v>
      </c>
      <c r="H972" s="413">
        <v>3.4099999999999998E-2</v>
      </c>
      <c r="I972" s="414">
        <v>26.01</v>
      </c>
      <c r="J972" s="414">
        <v>0.88</v>
      </c>
    </row>
    <row r="973" spans="1:10" ht="25.5" x14ac:dyDescent="0.25">
      <c r="A973" s="409" t="s">
        <v>968</v>
      </c>
      <c r="B973" s="410" t="s">
        <v>1037</v>
      </c>
      <c r="C973" s="409" t="s">
        <v>343</v>
      </c>
      <c r="D973" s="409" t="s">
        <v>1038</v>
      </c>
      <c r="E973" s="411" t="s">
        <v>977</v>
      </c>
      <c r="F973" s="411"/>
      <c r="G973" s="412" t="s">
        <v>345</v>
      </c>
      <c r="H973" s="413">
        <v>3.4099999999999998E-2</v>
      </c>
      <c r="I973" s="414">
        <v>31.79</v>
      </c>
      <c r="J973" s="414">
        <v>1.08</v>
      </c>
    </row>
    <row r="974" spans="1:10" x14ac:dyDescent="0.25">
      <c r="A974" s="399" t="s">
        <v>958</v>
      </c>
      <c r="B974" s="400" t="s">
        <v>1265</v>
      </c>
      <c r="C974" s="399" t="s">
        <v>343</v>
      </c>
      <c r="D974" s="399" t="s">
        <v>1266</v>
      </c>
      <c r="E974" s="401" t="s">
        <v>1001</v>
      </c>
      <c r="F974" s="401"/>
      <c r="G974" s="402" t="s">
        <v>385</v>
      </c>
      <c r="H974" s="403">
        <v>1.0492999999999999</v>
      </c>
      <c r="I974" s="404">
        <v>16.170000000000002</v>
      </c>
      <c r="J974" s="404">
        <v>16.96</v>
      </c>
    </row>
    <row r="975" spans="1:10" x14ac:dyDescent="0.25">
      <c r="A975" s="399" t="s">
        <v>958</v>
      </c>
      <c r="B975" s="400" t="s">
        <v>1134</v>
      </c>
      <c r="C975" s="399" t="s">
        <v>343</v>
      </c>
      <c r="D975" s="399" t="s">
        <v>1135</v>
      </c>
      <c r="E975" s="401" t="s">
        <v>1001</v>
      </c>
      <c r="F975" s="401"/>
      <c r="G975" s="402" t="s">
        <v>327</v>
      </c>
      <c r="H975" s="403">
        <v>8.0000000000000002E-3</v>
      </c>
      <c r="I975" s="404">
        <v>2.13</v>
      </c>
      <c r="J975" s="404">
        <v>0.01</v>
      </c>
    </row>
    <row r="976" spans="1:10" x14ac:dyDescent="0.25">
      <c r="A976" s="405"/>
      <c r="B976" s="405"/>
      <c r="C976" s="405"/>
      <c r="D976" s="405"/>
      <c r="E976" s="405" t="s">
        <v>961</v>
      </c>
      <c r="F976" s="406">
        <v>1.47</v>
      </c>
      <c r="G976" s="405" t="s">
        <v>962</v>
      </c>
      <c r="H976" s="406">
        <v>0</v>
      </c>
      <c r="I976" s="405" t="s">
        <v>963</v>
      </c>
      <c r="J976" s="406">
        <v>1.47</v>
      </c>
    </row>
    <row r="977" spans="1:10" ht="15.75" thickBot="1" x14ac:dyDescent="0.3">
      <c r="A977" s="108"/>
      <c r="B977" s="108"/>
      <c r="C977" s="108"/>
      <c r="D977" s="108"/>
      <c r="E977" s="108"/>
      <c r="F977" s="108"/>
      <c r="G977" s="108" t="s">
        <v>964</v>
      </c>
      <c r="H977" s="407">
        <v>55.14</v>
      </c>
      <c r="I977" s="108" t="s">
        <v>965</v>
      </c>
      <c r="J977" s="180">
        <v>1043.8</v>
      </c>
    </row>
    <row r="978" spans="1:10" ht="15.75" thickTop="1" x14ac:dyDescent="0.25">
      <c r="A978" s="408"/>
      <c r="B978" s="408"/>
      <c r="C978" s="408"/>
      <c r="D978" s="408"/>
      <c r="E978" s="408"/>
      <c r="F978" s="408"/>
      <c r="G978" s="408"/>
      <c r="H978" s="408"/>
      <c r="I978" s="408"/>
      <c r="J978" s="408"/>
    </row>
    <row r="979" spans="1:10" x14ac:dyDescent="0.25">
      <c r="A979" s="393" t="s">
        <v>667</v>
      </c>
      <c r="B979" s="394" t="s">
        <v>11</v>
      </c>
      <c r="C979" s="393" t="s">
        <v>12</v>
      </c>
      <c r="D979" s="393" t="s">
        <v>13</v>
      </c>
      <c r="E979" s="395" t="s">
        <v>29</v>
      </c>
      <c r="F979" s="395"/>
      <c r="G979" s="396" t="s">
        <v>14</v>
      </c>
      <c r="H979" s="394" t="s">
        <v>15</v>
      </c>
      <c r="I979" s="394" t="s">
        <v>16</v>
      </c>
      <c r="J979" s="394" t="s">
        <v>17</v>
      </c>
    </row>
    <row r="980" spans="1:10" ht="25.5" x14ac:dyDescent="0.25">
      <c r="A980" s="388" t="s">
        <v>956</v>
      </c>
      <c r="B980" s="389" t="s">
        <v>668</v>
      </c>
      <c r="C980" s="388" t="s">
        <v>343</v>
      </c>
      <c r="D980" s="388" t="s">
        <v>669</v>
      </c>
      <c r="E980" s="397" t="s">
        <v>1034</v>
      </c>
      <c r="F980" s="397"/>
      <c r="G980" s="390" t="s">
        <v>385</v>
      </c>
      <c r="H980" s="398">
        <v>1</v>
      </c>
      <c r="I980" s="391">
        <v>30.23</v>
      </c>
      <c r="J980" s="391">
        <v>30.23</v>
      </c>
    </row>
    <row r="981" spans="1:10" ht="25.5" x14ac:dyDescent="0.25">
      <c r="A981" s="409" t="s">
        <v>968</v>
      </c>
      <c r="B981" s="410" t="s">
        <v>1035</v>
      </c>
      <c r="C981" s="409" t="s">
        <v>343</v>
      </c>
      <c r="D981" s="409" t="s">
        <v>1036</v>
      </c>
      <c r="E981" s="411" t="s">
        <v>977</v>
      </c>
      <c r="F981" s="411"/>
      <c r="G981" s="412" t="s">
        <v>345</v>
      </c>
      <c r="H981" s="413">
        <v>0.04</v>
      </c>
      <c r="I981" s="414">
        <v>26.01</v>
      </c>
      <c r="J981" s="414">
        <v>1.04</v>
      </c>
    </row>
    <row r="982" spans="1:10" ht="25.5" x14ac:dyDescent="0.25">
      <c r="A982" s="409" t="s">
        <v>968</v>
      </c>
      <c r="B982" s="410" t="s">
        <v>1037</v>
      </c>
      <c r="C982" s="409" t="s">
        <v>343</v>
      </c>
      <c r="D982" s="409" t="s">
        <v>1038</v>
      </c>
      <c r="E982" s="411" t="s">
        <v>977</v>
      </c>
      <c r="F982" s="411"/>
      <c r="G982" s="412" t="s">
        <v>345</v>
      </c>
      <c r="H982" s="413">
        <v>0.04</v>
      </c>
      <c r="I982" s="414">
        <v>31.79</v>
      </c>
      <c r="J982" s="414">
        <v>1.27</v>
      </c>
    </row>
    <row r="983" spans="1:10" x14ac:dyDescent="0.25">
      <c r="A983" s="399" t="s">
        <v>958</v>
      </c>
      <c r="B983" s="400" t="s">
        <v>1267</v>
      </c>
      <c r="C983" s="399" t="s">
        <v>343</v>
      </c>
      <c r="D983" s="399" t="s">
        <v>1268</v>
      </c>
      <c r="E983" s="401" t="s">
        <v>1001</v>
      </c>
      <c r="F983" s="401"/>
      <c r="G983" s="402" t="s">
        <v>385</v>
      </c>
      <c r="H983" s="403">
        <v>1.0492999999999999</v>
      </c>
      <c r="I983" s="404">
        <v>26.6</v>
      </c>
      <c r="J983" s="404">
        <v>27.91</v>
      </c>
    </row>
    <row r="984" spans="1:10" x14ac:dyDescent="0.25">
      <c r="A984" s="399" t="s">
        <v>958</v>
      </c>
      <c r="B984" s="400" t="s">
        <v>1134</v>
      </c>
      <c r="C984" s="399" t="s">
        <v>343</v>
      </c>
      <c r="D984" s="399" t="s">
        <v>1135</v>
      </c>
      <c r="E984" s="401" t="s">
        <v>1001</v>
      </c>
      <c r="F984" s="401"/>
      <c r="G984" s="402" t="s">
        <v>327</v>
      </c>
      <c r="H984" s="403">
        <v>9.2999999999999992E-3</v>
      </c>
      <c r="I984" s="404">
        <v>2.13</v>
      </c>
      <c r="J984" s="404">
        <v>0.01</v>
      </c>
    </row>
    <row r="985" spans="1:10" x14ac:dyDescent="0.25">
      <c r="A985" s="405"/>
      <c r="B985" s="405"/>
      <c r="C985" s="405"/>
      <c r="D985" s="405"/>
      <c r="E985" s="405" t="s">
        <v>961</v>
      </c>
      <c r="F985" s="406">
        <v>1.73</v>
      </c>
      <c r="G985" s="405" t="s">
        <v>962</v>
      </c>
      <c r="H985" s="406">
        <v>0</v>
      </c>
      <c r="I985" s="405" t="s">
        <v>963</v>
      </c>
      <c r="J985" s="406">
        <v>1.73</v>
      </c>
    </row>
    <row r="986" spans="1:10" ht="15.75" thickBot="1" x14ac:dyDescent="0.3">
      <c r="A986" s="108"/>
      <c r="B986" s="108"/>
      <c r="C986" s="108"/>
      <c r="D986" s="108"/>
      <c r="E986" s="108"/>
      <c r="F986" s="108"/>
      <c r="G986" s="108" t="s">
        <v>964</v>
      </c>
      <c r="H986" s="407">
        <v>2.61</v>
      </c>
      <c r="I986" s="108" t="s">
        <v>965</v>
      </c>
      <c r="J986" s="180">
        <v>78.900000000000006</v>
      </c>
    </row>
    <row r="987" spans="1:10" ht="15.75" thickTop="1" x14ac:dyDescent="0.25">
      <c r="A987" s="408"/>
      <c r="B987" s="408"/>
      <c r="C987" s="408"/>
      <c r="D987" s="408"/>
      <c r="E987" s="408"/>
      <c r="F987" s="408"/>
      <c r="G987" s="408"/>
      <c r="H987" s="408"/>
      <c r="I987" s="408"/>
      <c r="J987" s="408"/>
    </row>
    <row r="988" spans="1:10" x14ac:dyDescent="0.25">
      <c r="A988" s="393" t="s">
        <v>670</v>
      </c>
      <c r="B988" s="394" t="s">
        <v>11</v>
      </c>
      <c r="C988" s="393" t="s">
        <v>12</v>
      </c>
      <c r="D988" s="393" t="s">
        <v>13</v>
      </c>
      <c r="E988" s="395" t="s">
        <v>29</v>
      </c>
      <c r="F988" s="395"/>
      <c r="G988" s="396" t="s">
        <v>14</v>
      </c>
      <c r="H988" s="394" t="s">
        <v>15</v>
      </c>
      <c r="I988" s="394" t="s">
        <v>16</v>
      </c>
      <c r="J988" s="394" t="s">
        <v>17</v>
      </c>
    </row>
    <row r="989" spans="1:10" ht="25.5" x14ac:dyDescent="0.25">
      <c r="A989" s="388" t="s">
        <v>956</v>
      </c>
      <c r="B989" s="389" t="s">
        <v>671</v>
      </c>
      <c r="C989" s="388" t="s">
        <v>343</v>
      </c>
      <c r="D989" s="388" t="s">
        <v>672</v>
      </c>
      <c r="E989" s="397" t="s">
        <v>1034</v>
      </c>
      <c r="F989" s="397"/>
      <c r="G989" s="390" t="s">
        <v>385</v>
      </c>
      <c r="H989" s="398">
        <v>1</v>
      </c>
      <c r="I989" s="391">
        <v>49.12</v>
      </c>
      <c r="J989" s="391">
        <v>49.12</v>
      </c>
    </row>
    <row r="990" spans="1:10" ht="25.5" x14ac:dyDescent="0.25">
      <c r="A990" s="409" t="s">
        <v>968</v>
      </c>
      <c r="B990" s="410" t="s">
        <v>1035</v>
      </c>
      <c r="C990" s="409" t="s">
        <v>343</v>
      </c>
      <c r="D990" s="409" t="s">
        <v>1036</v>
      </c>
      <c r="E990" s="411" t="s">
        <v>977</v>
      </c>
      <c r="F990" s="411"/>
      <c r="G990" s="412" t="s">
        <v>345</v>
      </c>
      <c r="H990" s="413">
        <v>4.9399999999999999E-2</v>
      </c>
      <c r="I990" s="414">
        <v>26.01</v>
      </c>
      <c r="J990" s="414">
        <v>1.28</v>
      </c>
    </row>
    <row r="991" spans="1:10" ht="25.5" x14ac:dyDescent="0.25">
      <c r="A991" s="409" t="s">
        <v>968</v>
      </c>
      <c r="B991" s="410" t="s">
        <v>1037</v>
      </c>
      <c r="C991" s="409" t="s">
        <v>343</v>
      </c>
      <c r="D991" s="409" t="s">
        <v>1038</v>
      </c>
      <c r="E991" s="411" t="s">
        <v>977</v>
      </c>
      <c r="F991" s="411"/>
      <c r="G991" s="412" t="s">
        <v>345</v>
      </c>
      <c r="H991" s="413">
        <v>4.9399999999999999E-2</v>
      </c>
      <c r="I991" s="414">
        <v>31.79</v>
      </c>
      <c r="J991" s="414">
        <v>1.57</v>
      </c>
    </row>
    <row r="992" spans="1:10" x14ac:dyDescent="0.25">
      <c r="A992" s="399" t="s">
        <v>958</v>
      </c>
      <c r="B992" s="400" t="s">
        <v>1269</v>
      </c>
      <c r="C992" s="399" t="s">
        <v>343</v>
      </c>
      <c r="D992" s="399" t="s">
        <v>1270</v>
      </c>
      <c r="E992" s="401" t="s">
        <v>1001</v>
      </c>
      <c r="F992" s="401"/>
      <c r="G992" s="402" t="s">
        <v>385</v>
      </c>
      <c r="H992" s="403">
        <v>1.0492999999999999</v>
      </c>
      <c r="I992" s="404">
        <v>44.08</v>
      </c>
      <c r="J992" s="404">
        <v>46.25</v>
      </c>
    </row>
    <row r="993" spans="1:10" x14ac:dyDescent="0.25">
      <c r="A993" s="399" t="s">
        <v>958</v>
      </c>
      <c r="B993" s="400" t="s">
        <v>1134</v>
      </c>
      <c r="C993" s="399" t="s">
        <v>343</v>
      </c>
      <c r="D993" s="399" t="s">
        <v>1135</v>
      </c>
      <c r="E993" s="401" t="s">
        <v>1001</v>
      </c>
      <c r="F993" s="401"/>
      <c r="G993" s="402" t="s">
        <v>327</v>
      </c>
      <c r="H993" s="403">
        <v>1.15E-2</v>
      </c>
      <c r="I993" s="404">
        <v>2.13</v>
      </c>
      <c r="J993" s="404">
        <v>0.02</v>
      </c>
    </row>
    <row r="994" spans="1:10" x14ac:dyDescent="0.25">
      <c r="A994" s="405"/>
      <c r="B994" s="405"/>
      <c r="C994" s="405"/>
      <c r="D994" s="405"/>
      <c r="E994" s="405" t="s">
        <v>961</v>
      </c>
      <c r="F994" s="406">
        <v>2.13</v>
      </c>
      <c r="G994" s="405" t="s">
        <v>962</v>
      </c>
      <c r="H994" s="406">
        <v>0</v>
      </c>
      <c r="I994" s="405" t="s">
        <v>963</v>
      </c>
      <c r="J994" s="406">
        <v>2.13</v>
      </c>
    </row>
    <row r="995" spans="1:10" ht="15.75" thickBot="1" x14ac:dyDescent="0.3">
      <c r="A995" s="108"/>
      <c r="B995" s="108"/>
      <c r="C995" s="108"/>
      <c r="D995" s="108"/>
      <c r="E995" s="108"/>
      <c r="F995" s="108"/>
      <c r="G995" s="108" t="s">
        <v>964</v>
      </c>
      <c r="H995" s="407">
        <v>4.62</v>
      </c>
      <c r="I995" s="108" t="s">
        <v>965</v>
      </c>
      <c r="J995" s="180">
        <v>226.93</v>
      </c>
    </row>
    <row r="996" spans="1:10" ht="15.75" thickTop="1" x14ac:dyDescent="0.25">
      <c r="A996" s="408"/>
      <c r="B996" s="408"/>
      <c r="C996" s="408"/>
      <c r="D996" s="408"/>
      <c r="E996" s="408"/>
      <c r="F996" s="408"/>
      <c r="G996" s="408"/>
      <c r="H996" s="408"/>
      <c r="I996" s="408"/>
      <c r="J996" s="408"/>
    </row>
    <row r="997" spans="1:10" x14ac:dyDescent="0.25">
      <c r="A997" s="393" t="s">
        <v>673</v>
      </c>
      <c r="B997" s="394" t="s">
        <v>11</v>
      </c>
      <c r="C997" s="393" t="s">
        <v>12</v>
      </c>
      <c r="D997" s="393" t="s">
        <v>13</v>
      </c>
      <c r="E997" s="395" t="s">
        <v>29</v>
      </c>
      <c r="F997" s="395"/>
      <c r="G997" s="396" t="s">
        <v>14</v>
      </c>
      <c r="H997" s="394" t="s">
        <v>15</v>
      </c>
      <c r="I997" s="394" t="s">
        <v>16</v>
      </c>
      <c r="J997" s="394" t="s">
        <v>17</v>
      </c>
    </row>
    <row r="998" spans="1:10" ht="25.5" x14ac:dyDescent="0.25">
      <c r="A998" s="388" t="s">
        <v>956</v>
      </c>
      <c r="B998" s="389" t="s">
        <v>674</v>
      </c>
      <c r="C998" s="388" t="s">
        <v>343</v>
      </c>
      <c r="D998" s="388" t="s">
        <v>675</v>
      </c>
      <c r="E998" s="397" t="s">
        <v>1034</v>
      </c>
      <c r="F998" s="397"/>
      <c r="G998" s="390" t="s">
        <v>385</v>
      </c>
      <c r="H998" s="398">
        <v>1</v>
      </c>
      <c r="I998" s="391">
        <v>67.540000000000006</v>
      </c>
      <c r="J998" s="391">
        <v>67.540000000000006</v>
      </c>
    </row>
    <row r="999" spans="1:10" ht="25.5" x14ac:dyDescent="0.25">
      <c r="A999" s="409" t="s">
        <v>968</v>
      </c>
      <c r="B999" s="410" t="s">
        <v>1035</v>
      </c>
      <c r="C999" s="409" t="s">
        <v>343</v>
      </c>
      <c r="D999" s="409" t="s">
        <v>1036</v>
      </c>
      <c r="E999" s="411" t="s">
        <v>977</v>
      </c>
      <c r="F999" s="411"/>
      <c r="G999" s="412" t="s">
        <v>345</v>
      </c>
      <c r="H999" s="413">
        <v>5.5300000000000002E-2</v>
      </c>
      <c r="I999" s="414">
        <v>26.01</v>
      </c>
      <c r="J999" s="414">
        <v>1.43</v>
      </c>
    </row>
    <row r="1000" spans="1:10" ht="25.5" x14ac:dyDescent="0.25">
      <c r="A1000" s="409" t="s">
        <v>968</v>
      </c>
      <c r="B1000" s="410" t="s">
        <v>1037</v>
      </c>
      <c r="C1000" s="409" t="s">
        <v>343</v>
      </c>
      <c r="D1000" s="409" t="s">
        <v>1038</v>
      </c>
      <c r="E1000" s="411" t="s">
        <v>977</v>
      </c>
      <c r="F1000" s="411"/>
      <c r="G1000" s="412" t="s">
        <v>345</v>
      </c>
      <c r="H1000" s="413">
        <v>5.5300000000000002E-2</v>
      </c>
      <c r="I1000" s="414">
        <v>31.79</v>
      </c>
      <c r="J1000" s="414">
        <v>1.75</v>
      </c>
    </row>
    <row r="1001" spans="1:10" x14ac:dyDescent="0.25">
      <c r="A1001" s="399" t="s">
        <v>958</v>
      </c>
      <c r="B1001" s="400" t="s">
        <v>1271</v>
      </c>
      <c r="C1001" s="399" t="s">
        <v>343</v>
      </c>
      <c r="D1001" s="399" t="s">
        <v>1272</v>
      </c>
      <c r="E1001" s="401" t="s">
        <v>1001</v>
      </c>
      <c r="F1001" s="401"/>
      <c r="G1001" s="402" t="s">
        <v>385</v>
      </c>
      <c r="H1001" s="403">
        <v>1.0492999999999999</v>
      </c>
      <c r="I1001" s="404">
        <v>61.32</v>
      </c>
      <c r="J1001" s="404">
        <v>64.34</v>
      </c>
    </row>
    <row r="1002" spans="1:10" x14ac:dyDescent="0.25">
      <c r="A1002" s="399" t="s">
        <v>958</v>
      </c>
      <c r="B1002" s="400" t="s">
        <v>1134</v>
      </c>
      <c r="C1002" s="399" t="s">
        <v>343</v>
      </c>
      <c r="D1002" s="399" t="s">
        <v>1135</v>
      </c>
      <c r="E1002" s="401" t="s">
        <v>1001</v>
      </c>
      <c r="F1002" s="401"/>
      <c r="G1002" s="402" t="s">
        <v>327</v>
      </c>
      <c r="H1002" s="403">
        <v>1.29E-2</v>
      </c>
      <c r="I1002" s="404">
        <v>2.13</v>
      </c>
      <c r="J1002" s="404">
        <v>0.02</v>
      </c>
    </row>
    <row r="1003" spans="1:10" x14ac:dyDescent="0.25">
      <c r="A1003" s="405"/>
      <c r="B1003" s="405"/>
      <c r="C1003" s="405"/>
      <c r="D1003" s="405"/>
      <c r="E1003" s="405" t="s">
        <v>961</v>
      </c>
      <c r="F1003" s="406">
        <v>2.4</v>
      </c>
      <c r="G1003" s="405" t="s">
        <v>962</v>
      </c>
      <c r="H1003" s="406">
        <v>0</v>
      </c>
      <c r="I1003" s="405" t="s">
        <v>963</v>
      </c>
      <c r="J1003" s="406">
        <v>2.4</v>
      </c>
    </row>
    <row r="1004" spans="1:10" ht="15.75" thickBot="1" x14ac:dyDescent="0.3">
      <c r="A1004" s="108"/>
      <c r="B1004" s="108"/>
      <c r="C1004" s="108"/>
      <c r="D1004" s="108"/>
      <c r="E1004" s="108"/>
      <c r="F1004" s="108"/>
      <c r="G1004" s="108" t="s">
        <v>964</v>
      </c>
      <c r="H1004" s="407">
        <v>13.39</v>
      </c>
      <c r="I1004" s="108" t="s">
        <v>965</v>
      </c>
      <c r="J1004" s="180">
        <v>904.36</v>
      </c>
    </row>
    <row r="1005" spans="1:10" ht="15.75" thickTop="1" x14ac:dyDescent="0.25">
      <c r="A1005" s="408"/>
      <c r="B1005" s="408"/>
      <c r="C1005" s="408"/>
      <c r="D1005" s="408"/>
      <c r="E1005" s="408"/>
      <c r="F1005" s="408"/>
      <c r="G1005" s="408"/>
      <c r="H1005" s="408"/>
      <c r="I1005" s="408"/>
      <c r="J1005" s="408"/>
    </row>
    <row r="1006" spans="1:10" x14ac:dyDescent="0.25">
      <c r="A1006" s="393" t="s">
        <v>676</v>
      </c>
      <c r="B1006" s="394" t="s">
        <v>11</v>
      </c>
      <c r="C1006" s="393" t="s">
        <v>12</v>
      </c>
      <c r="D1006" s="393" t="s">
        <v>13</v>
      </c>
      <c r="E1006" s="395" t="s">
        <v>29</v>
      </c>
      <c r="F1006" s="395"/>
      <c r="G1006" s="396" t="s">
        <v>14</v>
      </c>
      <c r="H1006" s="394" t="s">
        <v>15</v>
      </c>
      <c r="I1006" s="394" t="s">
        <v>16</v>
      </c>
      <c r="J1006" s="394" t="s">
        <v>17</v>
      </c>
    </row>
    <row r="1007" spans="1:10" ht="25.5" x14ac:dyDescent="0.25">
      <c r="A1007" s="388" t="s">
        <v>956</v>
      </c>
      <c r="B1007" s="389" t="s">
        <v>677</v>
      </c>
      <c r="C1007" s="388" t="s">
        <v>343</v>
      </c>
      <c r="D1007" s="388" t="s">
        <v>678</v>
      </c>
      <c r="E1007" s="397" t="s">
        <v>1034</v>
      </c>
      <c r="F1007" s="397"/>
      <c r="G1007" s="390" t="s">
        <v>327</v>
      </c>
      <c r="H1007" s="398">
        <v>1</v>
      </c>
      <c r="I1007" s="391">
        <v>13.49</v>
      </c>
      <c r="J1007" s="391">
        <v>13.49</v>
      </c>
    </row>
    <row r="1008" spans="1:10" ht="25.5" x14ac:dyDescent="0.25">
      <c r="A1008" s="409" t="s">
        <v>968</v>
      </c>
      <c r="B1008" s="410" t="s">
        <v>1035</v>
      </c>
      <c r="C1008" s="409" t="s">
        <v>343</v>
      </c>
      <c r="D1008" s="409" t="s">
        <v>1036</v>
      </c>
      <c r="E1008" s="411" t="s">
        <v>977</v>
      </c>
      <c r="F1008" s="411"/>
      <c r="G1008" s="412" t="s">
        <v>345</v>
      </c>
      <c r="H1008" s="413">
        <v>0.1812</v>
      </c>
      <c r="I1008" s="414">
        <v>26.01</v>
      </c>
      <c r="J1008" s="414">
        <v>4.71</v>
      </c>
    </row>
    <row r="1009" spans="1:10" ht="25.5" x14ac:dyDescent="0.25">
      <c r="A1009" s="409" t="s">
        <v>968</v>
      </c>
      <c r="B1009" s="410" t="s">
        <v>1037</v>
      </c>
      <c r="C1009" s="409" t="s">
        <v>343</v>
      </c>
      <c r="D1009" s="409" t="s">
        <v>1038</v>
      </c>
      <c r="E1009" s="411" t="s">
        <v>977</v>
      </c>
      <c r="F1009" s="411"/>
      <c r="G1009" s="412" t="s">
        <v>345</v>
      </c>
      <c r="H1009" s="413">
        <v>0.1812</v>
      </c>
      <c r="I1009" s="414">
        <v>31.79</v>
      </c>
      <c r="J1009" s="414">
        <v>5.76</v>
      </c>
    </row>
    <row r="1010" spans="1:10" x14ac:dyDescent="0.25">
      <c r="A1010" s="399" t="s">
        <v>958</v>
      </c>
      <c r="B1010" s="400" t="s">
        <v>1128</v>
      </c>
      <c r="C1010" s="399" t="s">
        <v>343</v>
      </c>
      <c r="D1010" s="399" t="s">
        <v>1129</v>
      </c>
      <c r="E1010" s="401" t="s">
        <v>1001</v>
      </c>
      <c r="F1010" s="401"/>
      <c r="G1010" s="402" t="s">
        <v>327</v>
      </c>
      <c r="H1010" s="403">
        <v>1.06E-2</v>
      </c>
      <c r="I1010" s="404">
        <v>69.78</v>
      </c>
      <c r="J1010" s="404">
        <v>0.73</v>
      </c>
    </row>
    <row r="1011" spans="1:10" ht="25.5" x14ac:dyDescent="0.25">
      <c r="A1011" s="399" t="s">
        <v>958</v>
      </c>
      <c r="B1011" s="400" t="s">
        <v>1273</v>
      </c>
      <c r="C1011" s="399" t="s">
        <v>343</v>
      </c>
      <c r="D1011" s="399" t="s">
        <v>1274</v>
      </c>
      <c r="E1011" s="401" t="s">
        <v>1001</v>
      </c>
      <c r="F1011" s="401"/>
      <c r="G1011" s="402" t="s">
        <v>327</v>
      </c>
      <c r="H1011" s="403">
        <v>1</v>
      </c>
      <c r="I1011" s="404">
        <v>1.26</v>
      </c>
      <c r="J1011" s="404">
        <v>1.26</v>
      </c>
    </row>
    <row r="1012" spans="1:10" x14ac:dyDescent="0.25">
      <c r="A1012" s="399" t="s">
        <v>958</v>
      </c>
      <c r="B1012" s="400" t="s">
        <v>1132</v>
      </c>
      <c r="C1012" s="399" t="s">
        <v>343</v>
      </c>
      <c r="D1012" s="399" t="s">
        <v>1133</v>
      </c>
      <c r="E1012" s="401" t="s">
        <v>1001</v>
      </c>
      <c r="F1012" s="401"/>
      <c r="G1012" s="402" t="s">
        <v>327</v>
      </c>
      <c r="H1012" s="403">
        <v>1.2E-2</v>
      </c>
      <c r="I1012" s="404">
        <v>79.06</v>
      </c>
      <c r="J1012" s="404">
        <v>0.94</v>
      </c>
    </row>
    <row r="1013" spans="1:10" x14ac:dyDescent="0.25">
      <c r="A1013" s="399" t="s">
        <v>958</v>
      </c>
      <c r="B1013" s="400" t="s">
        <v>1134</v>
      </c>
      <c r="C1013" s="399" t="s">
        <v>343</v>
      </c>
      <c r="D1013" s="399" t="s">
        <v>1135</v>
      </c>
      <c r="E1013" s="401" t="s">
        <v>1001</v>
      </c>
      <c r="F1013" s="401"/>
      <c r="G1013" s="402" t="s">
        <v>327</v>
      </c>
      <c r="H1013" s="403">
        <v>4.53E-2</v>
      </c>
      <c r="I1013" s="404">
        <v>2.13</v>
      </c>
      <c r="J1013" s="404">
        <v>0.09</v>
      </c>
    </row>
    <row r="1014" spans="1:10" x14ac:dyDescent="0.25">
      <c r="A1014" s="405"/>
      <c r="B1014" s="405"/>
      <c r="C1014" s="405"/>
      <c r="D1014" s="405"/>
      <c r="E1014" s="405" t="s">
        <v>961</v>
      </c>
      <c r="F1014" s="406">
        <v>7.86</v>
      </c>
      <c r="G1014" s="405" t="s">
        <v>962</v>
      </c>
      <c r="H1014" s="406">
        <v>0</v>
      </c>
      <c r="I1014" s="405" t="s">
        <v>963</v>
      </c>
      <c r="J1014" s="406">
        <v>7.86</v>
      </c>
    </row>
    <row r="1015" spans="1:10" ht="15.75" thickBot="1" x14ac:dyDescent="0.3">
      <c r="A1015" s="108"/>
      <c r="B1015" s="108"/>
      <c r="C1015" s="108"/>
      <c r="D1015" s="108"/>
      <c r="E1015" s="108"/>
      <c r="F1015" s="108"/>
      <c r="G1015" s="108" t="s">
        <v>964</v>
      </c>
      <c r="H1015" s="407">
        <v>12</v>
      </c>
      <c r="I1015" s="108" t="s">
        <v>965</v>
      </c>
      <c r="J1015" s="180">
        <v>161.88</v>
      </c>
    </row>
    <row r="1016" spans="1:10" ht="15.75" thickTop="1" x14ac:dyDescent="0.25">
      <c r="A1016" s="408"/>
      <c r="B1016" s="408"/>
      <c r="C1016" s="408"/>
      <c r="D1016" s="408"/>
      <c r="E1016" s="408"/>
      <c r="F1016" s="408"/>
      <c r="G1016" s="408"/>
      <c r="H1016" s="408"/>
      <c r="I1016" s="408"/>
      <c r="J1016" s="408"/>
    </row>
    <row r="1017" spans="1:10" x14ac:dyDescent="0.25">
      <c r="A1017" s="393" t="s">
        <v>679</v>
      </c>
      <c r="B1017" s="394" t="s">
        <v>11</v>
      </c>
      <c r="C1017" s="393" t="s">
        <v>12</v>
      </c>
      <c r="D1017" s="393" t="s">
        <v>13</v>
      </c>
      <c r="E1017" s="395" t="s">
        <v>29</v>
      </c>
      <c r="F1017" s="395"/>
      <c r="G1017" s="396" t="s">
        <v>14</v>
      </c>
      <c r="H1017" s="394" t="s">
        <v>15</v>
      </c>
      <c r="I1017" s="394" t="s">
        <v>16</v>
      </c>
      <c r="J1017" s="394" t="s">
        <v>17</v>
      </c>
    </row>
    <row r="1018" spans="1:10" ht="25.5" x14ac:dyDescent="0.25">
      <c r="A1018" s="388" t="s">
        <v>956</v>
      </c>
      <c r="B1018" s="389" t="s">
        <v>680</v>
      </c>
      <c r="C1018" s="388" t="s">
        <v>343</v>
      </c>
      <c r="D1018" s="388" t="s">
        <v>681</v>
      </c>
      <c r="E1018" s="397" t="s">
        <v>1034</v>
      </c>
      <c r="F1018" s="397"/>
      <c r="G1018" s="390" t="s">
        <v>327</v>
      </c>
      <c r="H1018" s="398">
        <v>1</v>
      </c>
      <c r="I1018" s="391">
        <v>18.82</v>
      </c>
      <c r="J1018" s="391">
        <v>18.82</v>
      </c>
    </row>
    <row r="1019" spans="1:10" ht="25.5" x14ac:dyDescent="0.25">
      <c r="A1019" s="409" t="s">
        <v>968</v>
      </c>
      <c r="B1019" s="410" t="s">
        <v>1035</v>
      </c>
      <c r="C1019" s="409" t="s">
        <v>343</v>
      </c>
      <c r="D1019" s="409" t="s">
        <v>1036</v>
      </c>
      <c r="E1019" s="411" t="s">
        <v>977</v>
      </c>
      <c r="F1019" s="411"/>
      <c r="G1019" s="412" t="s">
        <v>345</v>
      </c>
      <c r="H1019" s="413">
        <v>0.21609999999999999</v>
      </c>
      <c r="I1019" s="414">
        <v>26.01</v>
      </c>
      <c r="J1019" s="414">
        <v>5.62</v>
      </c>
    </row>
    <row r="1020" spans="1:10" ht="25.5" x14ac:dyDescent="0.25">
      <c r="A1020" s="409" t="s">
        <v>968</v>
      </c>
      <c r="B1020" s="410" t="s">
        <v>1037</v>
      </c>
      <c r="C1020" s="409" t="s">
        <v>343</v>
      </c>
      <c r="D1020" s="409" t="s">
        <v>1038</v>
      </c>
      <c r="E1020" s="411" t="s">
        <v>977</v>
      </c>
      <c r="F1020" s="411"/>
      <c r="G1020" s="412" t="s">
        <v>345</v>
      </c>
      <c r="H1020" s="413">
        <v>0.21609999999999999</v>
      </c>
      <c r="I1020" s="414">
        <v>31.79</v>
      </c>
      <c r="J1020" s="414">
        <v>6.86</v>
      </c>
    </row>
    <row r="1021" spans="1:10" x14ac:dyDescent="0.25">
      <c r="A1021" s="399" t="s">
        <v>958</v>
      </c>
      <c r="B1021" s="400" t="s">
        <v>1128</v>
      </c>
      <c r="C1021" s="399" t="s">
        <v>343</v>
      </c>
      <c r="D1021" s="399" t="s">
        <v>1129</v>
      </c>
      <c r="E1021" s="401" t="s">
        <v>1001</v>
      </c>
      <c r="F1021" s="401"/>
      <c r="G1021" s="402" t="s">
        <v>327</v>
      </c>
      <c r="H1021" s="403">
        <v>1.41E-2</v>
      </c>
      <c r="I1021" s="404">
        <v>69.78</v>
      </c>
      <c r="J1021" s="404">
        <v>0.98</v>
      </c>
    </row>
    <row r="1022" spans="1:10" ht="25.5" x14ac:dyDescent="0.25">
      <c r="A1022" s="399" t="s">
        <v>958</v>
      </c>
      <c r="B1022" s="400" t="s">
        <v>1275</v>
      </c>
      <c r="C1022" s="399" t="s">
        <v>343</v>
      </c>
      <c r="D1022" s="399" t="s">
        <v>1276</v>
      </c>
      <c r="E1022" s="401" t="s">
        <v>1001</v>
      </c>
      <c r="F1022" s="401"/>
      <c r="G1022" s="402" t="s">
        <v>327</v>
      </c>
      <c r="H1022" s="403">
        <v>1</v>
      </c>
      <c r="I1022" s="404">
        <v>3.95</v>
      </c>
      <c r="J1022" s="404">
        <v>3.95</v>
      </c>
    </row>
    <row r="1023" spans="1:10" x14ac:dyDescent="0.25">
      <c r="A1023" s="399" t="s">
        <v>958</v>
      </c>
      <c r="B1023" s="400" t="s">
        <v>1132</v>
      </c>
      <c r="C1023" s="399" t="s">
        <v>343</v>
      </c>
      <c r="D1023" s="399" t="s">
        <v>1133</v>
      </c>
      <c r="E1023" s="401" t="s">
        <v>1001</v>
      </c>
      <c r="F1023" s="401"/>
      <c r="G1023" s="402" t="s">
        <v>327</v>
      </c>
      <c r="H1023" s="403">
        <v>1.6500000000000001E-2</v>
      </c>
      <c r="I1023" s="404">
        <v>79.06</v>
      </c>
      <c r="J1023" s="404">
        <v>1.3</v>
      </c>
    </row>
    <row r="1024" spans="1:10" x14ac:dyDescent="0.25">
      <c r="A1024" s="399" t="s">
        <v>958</v>
      </c>
      <c r="B1024" s="400" t="s">
        <v>1134</v>
      </c>
      <c r="C1024" s="399" t="s">
        <v>343</v>
      </c>
      <c r="D1024" s="399" t="s">
        <v>1135</v>
      </c>
      <c r="E1024" s="401" t="s">
        <v>1001</v>
      </c>
      <c r="F1024" s="401"/>
      <c r="G1024" s="402" t="s">
        <v>327</v>
      </c>
      <c r="H1024" s="403">
        <v>5.3999999999999999E-2</v>
      </c>
      <c r="I1024" s="404">
        <v>2.13</v>
      </c>
      <c r="J1024" s="404">
        <v>0.11</v>
      </c>
    </row>
    <row r="1025" spans="1:10" x14ac:dyDescent="0.25">
      <c r="A1025" s="405"/>
      <c r="B1025" s="405"/>
      <c r="C1025" s="405"/>
      <c r="D1025" s="405"/>
      <c r="E1025" s="405" t="s">
        <v>961</v>
      </c>
      <c r="F1025" s="406">
        <v>9.3699999999999992</v>
      </c>
      <c r="G1025" s="405" t="s">
        <v>962</v>
      </c>
      <c r="H1025" s="406">
        <v>0</v>
      </c>
      <c r="I1025" s="405" t="s">
        <v>963</v>
      </c>
      <c r="J1025" s="406">
        <v>9.3699999999999992</v>
      </c>
    </row>
    <row r="1026" spans="1:10" ht="15.75" thickBot="1" x14ac:dyDescent="0.3">
      <c r="A1026" s="108"/>
      <c r="B1026" s="108"/>
      <c r="C1026" s="108"/>
      <c r="D1026" s="108"/>
      <c r="E1026" s="108"/>
      <c r="F1026" s="108"/>
      <c r="G1026" s="108" t="s">
        <v>964</v>
      </c>
      <c r="H1026" s="407">
        <v>6</v>
      </c>
      <c r="I1026" s="108" t="s">
        <v>965</v>
      </c>
      <c r="J1026" s="180">
        <v>112.92</v>
      </c>
    </row>
    <row r="1027" spans="1:10" ht="15.75" thickTop="1" x14ac:dyDescent="0.25">
      <c r="A1027" s="408"/>
      <c r="B1027" s="408"/>
      <c r="C1027" s="408"/>
      <c r="D1027" s="408"/>
      <c r="E1027" s="408"/>
      <c r="F1027" s="408"/>
      <c r="G1027" s="408"/>
      <c r="H1027" s="408"/>
      <c r="I1027" s="408"/>
      <c r="J1027" s="408"/>
    </row>
    <row r="1028" spans="1:10" x14ac:dyDescent="0.25">
      <c r="A1028" s="393" t="s">
        <v>682</v>
      </c>
      <c r="B1028" s="394" t="s">
        <v>11</v>
      </c>
      <c r="C1028" s="393" t="s">
        <v>12</v>
      </c>
      <c r="D1028" s="393" t="s">
        <v>13</v>
      </c>
      <c r="E1028" s="395" t="s">
        <v>29</v>
      </c>
      <c r="F1028" s="395"/>
      <c r="G1028" s="396" t="s">
        <v>14</v>
      </c>
      <c r="H1028" s="394" t="s">
        <v>15</v>
      </c>
      <c r="I1028" s="394" t="s">
        <v>16</v>
      </c>
      <c r="J1028" s="394" t="s">
        <v>17</v>
      </c>
    </row>
    <row r="1029" spans="1:10" ht="25.5" x14ac:dyDescent="0.25">
      <c r="A1029" s="388" t="s">
        <v>956</v>
      </c>
      <c r="B1029" s="389" t="s">
        <v>683</v>
      </c>
      <c r="C1029" s="388" t="s">
        <v>343</v>
      </c>
      <c r="D1029" s="388" t="s">
        <v>684</v>
      </c>
      <c r="E1029" s="397" t="s">
        <v>1034</v>
      </c>
      <c r="F1029" s="397"/>
      <c r="G1029" s="390" t="s">
        <v>327</v>
      </c>
      <c r="H1029" s="398">
        <v>1</v>
      </c>
      <c r="I1029" s="391">
        <v>24.26</v>
      </c>
      <c r="J1029" s="391">
        <v>24.26</v>
      </c>
    </row>
    <row r="1030" spans="1:10" ht="25.5" x14ac:dyDescent="0.25">
      <c r="A1030" s="409" t="s">
        <v>968</v>
      </c>
      <c r="B1030" s="410" t="s">
        <v>1035</v>
      </c>
      <c r="C1030" s="409" t="s">
        <v>343</v>
      </c>
      <c r="D1030" s="409" t="s">
        <v>1036</v>
      </c>
      <c r="E1030" s="411" t="s">
        <v>977</v>
      </c>
      <c r="F1030" s="411"/>
      <c r="G1030" s="412" t="s">
        <v>345</v>
      </c>
      <c r="H1030" s="413">
        <v>0.1694</v>
      </c>
      <c r="I1030" s="414">
        <v>26.01</v>
      </c>
      <c r="J1030" s="414">
        <v>4.4000000000000004</v>
      </c>
    </row>
    <row r="1031" spans="1:10" ht="25.5" x14ac:dyDescent="0.25">
      <c r="A1031" s="409" t="s">
        <v>968</v>
      </c>
      <c r="B1031" s="410" t="s">
        <v>1037</v>
      </c>
      <c r="C1031" s="409" t="s">
        <v>343</v>
      </c>
      <c r="D1031" s="409" t="s">
        <v>1038</v>
      </c>
      <c r="E1031" s="411" t="s">
        <v>977</v>
      </c>
      <c r="F1031" s="411"/>
      <c r="G1031" s="412" t="s">
        <v>345</v>
      </c>
      <c r="H1031" s="413">
        <v>0.1694</v>
      </c>
      <c r="I1031" s="414">
        <v>31.79</v>
      </c>
      <c r="J1031" s="414">
        <v>5.38</v>
      </c>
    </row>
    <row r="1032" spans="1:10" x14ac:dyDescent="0.25">
      <c r="A1032" s="399" t="s">
        <v>958</v>
      </c>
      <c r="B1032" s="400" t="s">
        <v>1128</v>
      </c>
      <c r="C1032" s="399" t="s">
        <v>343</v>
      </c>
      <c r="D1032" s="399" t="s">
        <v>1129</v>
      </c>
      <c r="E1032" s="401" t="s">
        <v>1001</v>
      </c>
      <c r="F1032" s="401"/>
      <c r="G1032" s="402" t="s">
        <v>327</v>
      </c>
      <c r="H1032" s="403">
        <v>2.47E-2</v>
      </c>
      <c r="I1032" s="404">
        <v>69.78</v>
      </c>
      <c r="J1032" s="404">
        <v>1.72</v>
      </c>
    </row>
    <row r="1033" spans="1:10" x14ac:dyDescent="0.25">
      <c r="A1033" s="399" t="s">
        <v>958</v>
      </c>
      <c r="B1033" s="400" t="s">
        <v>1277</v>
      </c>
      <c r="C1033" s="399" t="s">
        <v>343</v>
      </c>
      <c r="D1033" s="399" t="s">
        <v>1278</v>
      </c>
      <c r="E1033" s="401" t="s">
        <v>1001</v>
      </c>
      <c r="F1033" s="401"/>
      <c r="G1033" s="402" t="s">
        <v>327</v>
      </c>
      <c r="H1033" s="403">
        <v>1</v>
      </c>
      <c r="I1033" s="404">
        <v>10.1</v>
      </c>
      <c r="J1033" s="404">
        <v>10.1</v>
      </c>
    </row>
    <row r="1034" spans="1:10" x14ac:dyDescent="0.25">
      <c r="A1034" s="399" t="s">
        <v>958</v>
      </c>
      <c r="B1034" s="400" t="s">
        <v>1132</v>
      </c>
      <c r="C1034" s="399" t="s">
        <v>343</v>
      </c>
      <c r="D1034" s="399" t="s">
        <v>1133</v>
      </c>
      <c r="E1034" s="401" t="s">
        <v>1001</v>
      </c>
      <c r="F1034" s="401"/>
      <c r="G1034" s="402" t="s">
        <v>327</v>
      </c>
      <c r="H1034" s="403">
        <v>3.3000000000000002E-2</v>
      </c>
      <c r="I1034" s="404">
        <v>79.06</v>
      </c>
      <c r="J1034" s="404">
        <v>2.6</v>
      </c>
    </row>
    <row r="1035" spans="1:10" x14ac:dyDescent="0.25">
      <c r="A1035" s="399" t="s">
        <v>958</v>
      </c>
      <c r="B1035" s="400" t="s">
        <v>1134</v>
      </c>
      <c r="C1035" s="399" t="s">
        <v>343</v>
      </c>
      <c r="D1035" s="399" t="s">
        <v>1135</v>
      </c>
      <c r="E1035" s="401" t="s">
        <v>1001</v>
      </c>
      <c r="F1035" s="401"/>
      <c r="G1035" s="402" t="s">
        <v>327</v>
      </c>
      <c r="H1035" s="403">
        <v>2.8500000000000001E-2</v>
      </c>
      <c r="I1035" s="404">
        <v>2.13</v>
      </c>
      <c r="J1035" s="404">
        <v>0.06</v>
      </c>
    </row>
    <row r="1036" spans="1:10" x14ac:dyDescent="0.25">
      <c r="A1036" s="405"/>
      <c r="B1036" s="405"/>
      <c r="C1036" s="405"/>
      <c r="D1036" s="405"/>
      <c r="E1036" s="405" t="s">
        <v>961</v>
      </c>
      <c r="F1036" s="406">
        <v>7.34</v>
      </c>
      <c r="G1036" s="405" t="s">
        <v>962</v>
      </c>
      <c r="H1036" s="406">
        <v>0</v>
      </c>
      <c r="I1036" s="405" t="s">
        <v>963</v>
      </c>
      <c r="J1036" s="406">
        <v>7.34</v>
      </c>
    </row>
    <row r="1037" spans="1:10" ht="15.75" thickBot="1" x14ac:dyDescent="0.3">
      <c r="A1037" s="108"/>
      <c r="B1037" s="108"/>
      <c r="C1037" s="108"/>
      <c r="D1037" s="108"/>
      <c r="E1037" s="108"/>
      <c r="F1037" s="108"/>
      <c r="G1037" s="108" t="s">
        <v>964</v>
      </c>
      <c r="H1037" s="407">
        <v>10</v>
      </c>
      <c r="I1037" s="108" t="s">
        <v>965</v>
      </c>
      <c r="J1037" s="180">
        <v>242.6</v>
      </c>
    </row>
    <row r="1038" spans="1:10" ht="15.75" thickTop="1" x14ac:dyDescent="0.25">
      <c r="A1038" s="408"/>
      <c r="B1038" s="408"/>
      <c r="C1038" s="408"/>
      <c r="D1038" s="408"/>
      <c r="E1038" s="408"/>
      <c r="F1038" s="408"/>
      <c r="G1038" s="408"/>
      <c r="H1038" s="408"/>
      <c r="I1038" s="408"/>
      <c r="J1038" s="408"/>
    </row>
    <row r="1039" spans="1:10" x14ac:dyDescent="0.25">
      <c r="A1039" s="393" t="s">
        <v>685</v>
      </c>
      <c r="B1039" s="394" t="s">
        <v>11</v>
      </c>
      <c r="C1039" s="393" t="s">
        <v>12</v>
      </c>
      <c r="D1039" s="393" t="s">
        <v>13</v>
      </c>
      <c r="E1039" s="395" t="s">
        <v>29</v>
      </c>
      <c r="F1039" s="395"/>
      <c r="G1039" s="396" t="s">
        <v>14</v>
      </c>
      <c r="H1039" s="394" t="s">
        <v>15</v>
      </c>
      <c r="I1039" s="394" t="s">
        <v>16</v>
      </c>
      <c r="J1039" s="394" t="s">
        <v>17</v>
      </c>
    </row>
    <row r="1040" spans="1:10" ht="25.5" x14ac:dyDescent="0.25">
      <c r="A1040" s="388" t="s">
        <v>956</v>
      </c>
      <c r="B1040" s="389" t="s">
        <v>686</v>
      </c>
      <c r="C1040" s="388" t="s">
        <v>343</v>
      </c>
      <c r="D1040" s="388" t="s">
        <v>687</v>
      </c>
      <c r="E1040" s="397" t="s">
        <v>1034</v>
      </c>
      <c r="F1040" s="397"/>
      <c r="G1040" s="390" t="s">
        <v>327</v>
      </c>
      <c r="H1040" s="398">
        <v>1</v>
      </c>
      <c r="I1040" s="391">
        <v>108.65</v>
      </c>
      <c r="J1040" s="391">
        <v>108.65</v>
      </c>
    </row>
    <row r="1041" spans="1:10" ht="25.5" x14ac:dyDescent="0.25">
      <c r="A1041" s="409" t="s">
        <v>968</v>
      </c>
      <c r="B1041" s="410" t="s">
        <v>1035</v>
      </c>
      <c r="C1041" s="409" t="s">
        <v>343</v>
      </c>
      <c r="D1041" s="409" t="s">
        <v>1036</v>
      </c>
      <c r="E1041" s="411" t="s">
        <v>977</v>
      </c>
      <c r="F1041" s="411"/>
      <c r="G1041" s="412" t="s">
        <v>345</v>
      </c>
      <c r="H1041" s="413">
        <v>0.27650000000000002</v>
      </c>
      <c r="I1041" s="414">
        <v>26.01</v>
      </c>
      <c r="J1041" s="414">
        <v>7.19</v>
      </c>
    </row>
    <row r="1042" spans="1:10" ht="25.5" x14ac:dyDescent="0.25">
      <c r="A1042" s="409" t="s">
        <v>968</v>
      </c>
      <c r="B1042" s="410" t="s">
        <v>1037</v>
      </c>
      <c r="C1042" s="409" t="s">
        <v>343</v>
      </c>
      <c r="D1042" s="409" t="s">
        <v>1038</v>
      </c>
      <c r="E1042" s="411" t="s">
        <v>977</v>
      </c>
      <c r="F1042" s="411"/>
      <c r="G1042" s="412" t="s">
        <v>345</v>
      </c>
      <c r="H1042" s="413">
        <v>0.27650000000000002</v>
      </c>
      <c r="I1042" s="414">
        <v>31.79</v>
      </c>
      <c r="J1042" s="414">
        <v>8.7799999999999994</v>
      </c>
    </row>
    <row r="1043" spans="1:10" x14ac:dyDescent="0.25">
      <c r="A1043" s="399" t="s">
        <v>958</v>
      </c>
      <c r="B1043" s="400" t="s">
        <v>1128</v>
      </c>
      <c r="C1043" s="399" t="s">
        <v>343</v>
      </c>
      <c r="D1043" s="399" t="s">
        <v>1129</v>
      </c>
      <c r="E1043" s="401" t="s">
        <v>1001</v>
      </c>
      <c r="F1043" s="401"/>
      <c r="G1043" s="402" t="s">
        <v>327</v>
      </c>
      <c r="H1043" s="403">
        <v>5.2900000000000003E-2</v>
      </c>
      <c r="I1043" s="404">
        <v>69.78</v>
      </c>
      <c r="J1043" s="404">
        <v>3.69</v>
      </c>
    </row>
    <row r="1044" spans="1:10" ht="25.5" x14ac:dyDescent="0.25">
      <c r="A1044" s="399" t="s">
        <v>958</v>
      </c>
      <c r="B1044" s="400" t="s">
        <v>1279</v>
      </c>
      <c r="C1044" s="399" t="s">
        <v>343</v>
      </c>
      <c r="D1044" s="399" t="s">
        <v>1280</v>
      </c>
      <c r="E1044" s="401" t="s">
        <v>1001</v>
      </c>
      <c r="F1044" s="401"/>
      <c r="G1044" s="402" t="s">
        <v>327</v>
      </c>
      <c r="H1044" s="403">
        <v>1</v>
      </c>
      <c r="I1044" s="404">
        <v>81.790000000000006</v>
      </c>
      <c r="J1044" s="404">
        <v>81.790000000000006</v>
      </c>
    </row>
    <row r="1045" spans="1:10" x14ac:dyDescent="0.25">
      <c r="A1045" s="399" t="s">
        <v>958</v>
      </c>
      <c r="B1045" s="400" t="s">
        <v>1132</v>
      </c>
      <c r="C1045" s="399" t="s">
        <v>343</v>
      </c>
      <c r="D1045" s="399" t="s">
        <v>1133</v>
      </c>
      <c r="E1045" s="401" t="s">
        <v>1001</v>
      </c>
      <c r="F1045" s="401"/>
      <c r="G1045" s="402" t="s">
        <v>327</v>
      </c>
      <c r="H1045" s="403">
        <v>0.09</v>
      </c>
      <c r="I1045" s="404">
        <v>79.06</v>
      </c>
      <c r="J1045" s="404">
        <v>7.11</v>
      </c>
    </row>
    <row r="1046" spans="1:10" x14ac:dyDescent="0.25">
      <c r="A1046" s="399" t="s">
        <v>958</v>
      </c>
      <c r="B1046" s="400" t="s">
        <v>1134</v>
      </c>
      <c r="C1046" s="399" t="s">
        <v>343</v>
      </c>
      <c r="D1046" s="399" t="s">
        <v>1135</v>
      </c>
      <c r="E1046" s="401" t="s">
        <v>1001</v>
      </c>
      <c r="F1046" s="401"/>
      <c r="G1046" s="402" t="s">
        <v>327</v>
      </c>
      <c r="H1046" s="403">
        <v>4.6100000000000002E-2</v>
      </c>
      <c r="I1046" s="404">
        <v>2.13</v>
      </c>
      <c r="J1046" s="404">
        <v>0.09</v>
      </c>
    </row>
    <row r="1047" spans="1:10" x14ac:dyDescent="0.25">
      <c r="A1047" s="405"/>
      <c r="B1047" s="405"/>
      <c r="C1047" s="405"/>
      <c r="D1047" s="405"/>
      <c r="E1047" s="405" t="s">
        <v>961</v>
      </c>
      <c r="F1047" s="406">
        <v>12</v>
      </c>
      <c r="G1047" s="405" t="s">
        <v>962</v>
      </c>
      <c r="H1047" s="406">
        <v>0</v>
      </c>
      <c r="I1047" s="405" t="s">
        <v>963</v>
      </c>
      <c r="J1047" s="406">
        <v>12</v>
      </c>
    </row>
    <row r="1048" spans="1:10" ht="15.75" thickBot="1" x14ac:dyDescent="0.3">
      <c r="A1048" s="108"/>
      <c r="B1048" s="108"/>
      <c r="C1048" s="108"/>
      <c r="D1048" s="108"/>
      <c r="E1048" s="108"/>
      <c r="F1048" s="108"/>
      <c r="G1048" s="108" t="s">
        <v>964</v>
      </c>
      <c r="H1048" s="407">
        <v>1</v>
      </c>
      <c r="I1048" s="108" t="s">
        <v>965</v>
      </c>
      <c r="J1048" s="180">
        <v>108.65</v>
      </c>
    </row>
    <row r="1049" spans="1:10" ht="15.75" thickTop="1" x14ac:dyDescent="0.25">
      <c r="A1049" s="408"/>
      <c r="B1049" s="408"/>
      <c r="C1049" s="408"/>
      <c r="D1049" s="408"/>
      <c r="E1049" s="408"/>
      <c r="F1049" s="408"/>
      <c r="G1049" s="408"/>
      <c r="H1049" s="408"/>
      <c r="I1049" s="408"/>
      <c r="J1049" s="408"/>
    </row>
    <row r="1050" spans="1:10" x14ac:dyDescent="0.25">
      <c r="A1050" s="393" t="s">
        <v>688</v>
      </c>
      <c r="B1050" s="394" t="s">
        <v>11</v>
      </c>
      <c r="C1050" s="393" t="s">
        <v>12</v>
      </c>
      <c r="D1050" s="393" t="s">
        <v>13</v>
      </c>
      <c r="E1050" s="395" t="s">
        <v>29</v>
      </c>
      <c r="F1050" s="395"/>
      <c r="G1050" s="396" t="s">
        <v>14</v>
      </c>
      <c r="H1050" s="394" t="s">
        <v>15</v>
      </c>
      <c r="I1050" s="394" t="s">
        <v>16</v>
      </c>
      <c r="J1050" s="394" t="s">
        <v>17</v>
      </c>
    </row>
    <row r="1051" spans="1:10" ht="25.5" x14ac:dyDescent="0.25">
      <c r="A1051" s="388" t="s">
        <v>956</v>
      </c>
      <c r="B1051" s="389" t="s">
        <v>689</v>
      </c>
      <c r="C1051" s="388" t="s">
        <v>343</v>
      </c>
      <c r="D1051" s="388" t="s">
        <v>690</v>
      </c>
      <c r="E1051" s="397" t="s">
        <v>1034</v>
      </c>
      <c r="F1051" s="397"/>
      <c r="G1051" s="390" t="s">
        <v>327</v>
      </c>
      <c r="H1051" s="398">
        <v>1</v>
      </c>
      <c r="I1051" s="391">
        <v>15.06</v>
      </c>
      <c r="J1051" s="391">
        <v>15.06</v>
      </c>
    </row>
    <row r="1052" spans="1:10" ht="25.5" x14ac:dyDescent="0.25">
      <c r="A1052" s="409" t="s">
        <v>968</v>
      </c>
      <c r="B1052" s="410" t="s">
        <v>1035</v>
      </c>
      <c r="C1052" s="409" t="s">
        <v>343</v>
      </c>
      <c r="D1052" s="409" t="s">
        <v>1036</v>
      </c>
      <c r="E1052" s="411" t="s">
        <v>977</v>
      </c>
      <c r="F1052" s="411"/>
      <c r="G1052" s="412" t="s">
        <v>345</v>
      </c>
      <c r="H1052" s="413">
        <v>0.1047</v>
      </c>
      <c r="I1052" s="414">
        <v>26.01</v>
      </c>
      <c r="J1052" s="414">
        <v>2.72</v>
      </c>
    </row>
    <row r="1053" spans="1:10" ht="25.5" x14ac:dyDescent="0.25">
      <c r="A1053" s="409" t="s">
        <v>968</v>
      </c>
      <c r="B1053" s="410" t="s">
        <v>1037</v>
      </c>
      <c r="C1053" s="409" t="s">
        <v>343</v>
      </c>
      <c r="D1053" s="409" t="s">
        <v>1038</v>
      </c>
      <c r="E1053" s="411" t="s">
        <v>977</v>
      </c>
      <c r="F1053" s="411"/>
      <c r="G1053" s="412" t="s">
        <v>345</v>
      </c>
      <c r="H1053" s="413">
        <v>0.1047</v>
      </c>
      <c r="I1053" s="414">
        <v>31.79</v>
      </c>
      <c r="J1053" s="414">
        <v>3.32</v>
      </c>
    </row>
    <row r="1054" spans="1:10" x14ac:dyDescent="0.25">
      <c r="A1054" s="399" t="s">
        <v>958</v>
      </c>
      <c r="B1054" s="400" t="s">
        <v>1128</v>
      </c>
      <c r="C1054" s="399" t="s">
        <v>343</v>
      </c>
      <c r="D1054" s="399" t="s">
        <v>1129</v>
      </c>
      <c r="E1054" s="401" t="s">
        <v>1001</v>
      </c>
      <c r="F1054" s="401"/>
      <c r="G1054" s="402" t="s">
        <v>327</v>
      </c>
      <c r="H1054" s="403">
        <v>1.24E-2</v>
      </c>
      <c r="I1054" s="404">
        <v>69.78</v>
      </c>
      <c r="J1054" s="404">
        <v>0.86</v>
      </c>
    </row>
    <row r="1055" spans="1:10" ht="25.5" x14ac:dyDescent="0.25">
      <c r="A1055" s="399" t="s">
        <v>958</v>
      </c>
      <c r="B1055" s="400" t="s">
        <v>1281</v>
      </c>
      <c r="C1055" s="399" t="s">
        <v>343</v>
      </c>
      <c r="D1055" s="399" t="s">
        <v>1282</v>
      </c>
      <c r="E1055" s="401" t="s">
        <v>1001</v>
      </c>
      <c r="F1055" s="401"/>
      <c r="G1055" s="402" t="s">
        <v>327</v>
      </c>
      <c r="H1055" s="403">
        <v>1</v>
      </c>
      <c r="I1055" s="404">
        <v>7</v>
      </c>
      <c r="J1055" s="404">
        <v>7</v>
      </c>
    </row>
    <row r="1056" spans="1:10" x14ac:dyDescent="0.25">
      <c r="A1056" s="399" t="s">
        <v>958</v>
      </c>
      <c r="B1056" s="400" t="s">
        <v>1132</v>
      </c>
      <c r="C1056" s="399" t="s">
        <v>343</v>
      </c>
      <c r="D1056" s="399" t="s">
        <v>1133</v>
      </c>
      <c r="E1056" s="401" t="s">
        <v>1001</v>
      </c>
      <c r="F1056" s="401"/>
      <c r="G1056" s="402" t="s">
        <v>327</v>
      </c>
      <c r="H1056" s="403">
        <v>1.43E-2</v>
      </c>
      <c r="I1056" s="404">
        <v>79.06</v>
      </c>
      <c r="J1056" s="404">
        <v>1.1299999999999999</v>
      </c>
    </row>
    <row r="1057" spans="1:10" x14ac:dyDescent="0.25">
      <c r="A1057" s="399" t="s">
        <v>958</v>
      </c>
      <c r="B1057" s="400" t="s">
        <v>1134</v>
      </c>
      <c r="C1057" s="399" t="s">
        <v>343</v>
      </c>
      <c r="D1057" s="399" t="s">
        <v>1135</v>
      </c>
      <c r="E1057" s="401" t="s">
        <v>1001</v>
      </c>
      <c r="F1057" s="401"/>
      <c r="G1057" s="402" t="s">
        <v>327</v>
      </c>
      <c r="H1057" s="403">
        <v>1.8499999999999999E-2</v>
      </c>
      <c r="I1057" s="404">
        <v>2.13</v>
      </c>
      <c r="J1057" s="404">
        <v>0.03</v>
      </c>
    </row>
    <row r="1058" spans="1:10" x14ac:dyDescent="0.25">
      <c r="A1058" s="405"/>
      <c r="B1058" s="405"/>
      <c r="C1058" s="405"/>
      <c r="D1058" s="405"/>
      <c r="E1058" s="405" t="s">
        <v>961</v>
      </c>
      <c r="F1058" s="406">
        <v>4.54</v>
      </c>
      <c r="G1058" s="405" t="s">
        <v>962</v>
      </c>
      <c r="H1058" s="406">
        <v>0</v>
      </c>
      <c r="I1058" s="405" t="s">
        <v>963</v>
      </c>
      <c r="J1058" s="406">
        <v>4.54</v>
      </c>
    </row>
    <row r="1059" spans="1:10" ht="15.75" thickBot="1" x14ac:dyDescent="0.3">
      <c r="A1059" s="108"/>
      <c r="B1059" s="108"/>
      <c r="C1059" s="108"/>
      <c r="D1059" s="108"/>
      <c r="E1059" s="108"/>
      <c r="F1059" s="108"/>
      <c r="G1059" s="108" t="s">
        <v>964</v>
      </c>
      <c r="H1059" s="407">
        <v>12</v>
      </c>
      <c r="I1059" s="108" t="s">
        <v>965</v>
      </c>
      <c r="J1059" s="180">
        <v>180.72</v>
      </c>
    </row>
    <row r="1060" spans="1:10" ht="15.75" thickTop="1" x14ac:dyDescent="0.25">
      <c r="A1060" s="408"/>
      <c r="B1060" s="408"/>
      <c r="C1060" s="408"/>
      <c r="D1060" s="408"/>
      <c r="E1060" s="408"/>
      <c r="F1060" s="408"/>
      <c r="G1060" s="408"/>
      <c r="H1060" s="408"/>
      <c r="I1060" s="408"/>
      <c r="J1060" s="408"/>
    </row>
    <row r="1061" spans="1:10" x14ac:dyDescent="0.25">
      <c r="A1061" s="393" t="s">
        <v>691</v>
      </c>
      <c r="B1061" s="394" t="s">
        <v>11</v>
      </c>
      <c r="C1061" s="393" t="s">
        <v>12</v>
      </c>
      <c r="D1061" s="393" t="s">
        <v>13</v>
      </c>
      <c r="E1061" s="395" t="s">
        <v>29</v>
      </c>
      <c r="F1061" s="395"/>
      <c r="G1061" s="396" t="s">
        <v>14</v>
      </c>
      <c r="H1061" s="394" t="s">
        <v>15</v>
      </c>
      <c r="I1061" s="394" t="s">
        <v>16</v>
      </c>
      <c r="J1061" s="394" t="s">
        <v>17</v>
      </c>
    </row>
    <row r="1062" spans="1:10" ht="25.5" x14ac:dyDescent="0.25">
      <c r="A1062" s="388" t="s">
        <v>956</v>
      </c>
      <c r="B1062" s="389" t="s">
        <v>692</v>
      </c>
      <c r="C1062" s="388" t="s">
        <v>343</v>
      </c>
      <c r="D1062" s="388" t="s">
        <v>693</v>
      </c>
      <c r="E1062" s="397" t="s">
        <v>1034</v>
      </c>
      <c r="F1062" s="397"/>
      <c r="G1062" s="390" t="s">
        <v>327</v>
      </c>
      <c r="H1062" s="398">
        <v>1</v>
      </c>
      <c r="I1062" s="391">
        <v>21.3</v>
      </c>
      <c r="J1062" s="391">
        <v>21.3</v>
      </c>
    </row>
    <row r="1063" spans="1:10" ht="25.5" x14ac:dyDescent="0.25">
      <c r="A1063" s="409" t="s">
        <v>968</v>
      </c>
      <c r="B1063" s="410" t="s">
        <v>1035</v>
      </c>
      <c r="C1063" s="409" t="s">
        <v>343</v>
      </c>
      <c r="D1063" s="409" t="s">
        <v>1036</v>
      </c>
      <c r="E1063" s="411" t="s">
        <v>977</v>
      </c>
      <c r="F1063" s="411"/>
      <c r="G1063" s="412" t="s">
        <v>345</v>
      </c>
      <c r="H1063" s="413">
        <v>0.1318</v>
      </c>
      <c r="I1063" s="414">
        <v>26.01</v>
      </c>
      <c r="J1063" s="414">
        <v>3.42</v>
      </c>
    </row>
    <row r="1064" spans="1:10" ht="25.5" x14ac:dyDescent="0.25">
      <c r="A1064" s="409" t="s">
        <v>968</v>
      </c>
      <c r="B1064" s="410" t="s">
        <v>1037</v>
      </c>
      <c r="C1064" s="409" t="s">
        <v>343</v>
      </c>
      <c r="D1064" s="409" t="s">
        <v>1038</v>
      </c>
      <c r="E1064" s="411" t="s">
        <v>977</v>
      </c>
      <c r="F1064" s="411"/>
      <c r="G1064" s="412" t="s">
        <v>345</v>
      </c>
      <c r="H1064" s="413">
        <v>0.1318</v>
      </c>
      <c r="I1064" s="414">
        <v>31.79</v>
      </c>
      <c r="J1064" s="414">
        <v>4.18</v>
      </c>
    </row>
    <row r="1065" spans="1:10" x14ac:dyDescent="0.25">
      <c r="A1065" s="399" t="s">
        <v>958</v>
      </c>
      <c r="B1065" s="400" t="s">
        <v>1128</v>
      </c>
      <c r="C1065" s="399" t="s">
        <v>343</v>
      </c>
      <c r="D1065" s="399" t="s">
        <v>1129</v>
      </c>
      <c r="E1065" s="401" t="s">
        <v>1001</v>
      </c>
      <c r="F1065" s="401"/>
      <c r="G1065" s="402" t="s">
        <v>327</v>
      </c>
      <c r="H1065" s="403">
        <v>1.7600000000000001E-2</v>
      </c>
      <c r="I1065" s="404">
        <v>69.78</v>
      </c>
      <c r="J1065" s="404">
        <v>1.22</v>
      </c>
    </row>
    <row r="1066" spans="1:10" ht="25.5" x14ac:dyDescent="0.25">
      <c r="A1066" s="399" t="s">
        <v>958</v>
      </c>
      <c r="B1066" s="400" t="s">
        <v>1283</v>
      </c>
      <c r="C1066" s="399" t="s">
        <v>343</v>
      </c>
      <c r="D1066" s="399" t="s">
        <v>1284</v>
      </c>
      <c r="E1066" s="401" t="s">
        <v>1001</v>
      </c>
      <c r="F1066" s="401"/>
      <c r="G1066" s="402" t="s">
        <v>327</v>
      </c>
      <c r="H1066" s="403">
        <v>1</v>
      </c>
      <c r="I1066" s="404">
        <v>10.66</v>
      </c>
      <c r="J1066" s="404">
        <v>10.66</v>
      </c>
    </row>
    <row r="1067" spans="1:10" x14ac:dyDescent="0.25">
      <c r="A1067" s="399" t="s">
        <v>958</v>
      </c>
      <c r="B1067" s="400" t="s">
        <v>1132</v>
      </c>
      <c r="C1067" s="399" t="s">
        <v>343</v>
      </c>
      <c r="D1067" s="399" t="s">
        <v>1133</v>
      </c>
      <c r="E1067" s="401" t="s">
        <v>1001</v>
      </c>
      <c r="F1067" s="401"/>
      <c r="G1067" s="402" t="s">
        <v>327</v>
      </c>
      <c r="H1067" s="403">
        <v>2.2499999999999999E-2</v>
      </c>
      <c r="I1067" s="404">
        <v>79.06</v>
      </c>
      <c r="J1067" s="404">
        <v>1.77</v>
      </c>
    </row>
    <row r="1068" spans="1:10" x14ac:dyDescent="0.25">
      <c r="A1068" s="399" t="s">
        <v>958</v>
      </c>
      <c r="B1068" s="400" t="s">
        <v>1134</v>
      </c>
      <c r="C1068" s="399" t="s">
        <v>343</v>
      </c>
      <c r="D1068" s="399" t="s">
        <v>1135</v>
      </c>
      <c r="E1068" s="401" t="s">
        <v>1001</v>
      </c>
      <c r="F1068" s="401"/>
      <c r="G1068" s="402" t="s">
        <v>327</v>
      </c>
      <c r="H1068" s="403">
        <v>2.4400000000000002E-2</v>
      </c>
      <c r="I1068" s="404">
        <v>2.13</v>
      </c>
      <c r="J1068" s="404">
        <v>0.05</v>
      </c>
    </row>
    <row r="1069" spans="1:10" x14ac:dyDescent="0.25">
      <c r="A1069" s="405"/>
      <c r="B1069" s="405"/>
      <c r="C1069" s="405"/>
      <c r="D1069" s="405"/>
      <c r="E1069" s="405" t="s">
        <v>961</v>
      </c>
      <c r="F1069" s="406">
        <v>5.72</v>
      </c>
      <c r="G1069" s="405" t="s">
        <v>962</v>
      </c>
      <c r="H1069" s="406">
        <v>0</v>
      </c>
      <c r="I1069" s="405" t="s">
        <v>963</v>
      </c>
      <c r="J1069" s="406">
        <v>5.72</v>
      </c>
    </row>
    <row r="1070" spans="1:10" ht="15.75" thickBot="1" x14ac:dyDescent="0.3">
      <c r="A1070" s="108"/>
      <c r="B1070" s="108"/>
      <c r="C1070" s="108"/>
      <c r="D1070" s="108"/>
      <c r="E1070" s="108"/>
      <c r="F1070" s="108"/>
      <c r="G1070" s="108" t="s">
        <v>964</v>
      </c>
      <c r="H1070" s="407">
        <v>24</v>
      </c>
      <c r="I1070" s="108" t="s">
        <v>965</v>
      </c>
      <c r="J1070" s="180">
        <v>511.2</v>
      </c>
    </row>
    <row r="1071" spans="1:10" ht="15.75" thickTop="1" x14ac:dyDescent="0.25">
      <c r="A1071" s="408"/>
      <c r="B1071" s="408"/>
      <c r="C1071" s="408"/>
      <c r="D1071" s="408"/>
      <c r="E1071" s="408"/>
      <c r="F1071" s="408"/>
      <c r="G1071" s="408"/>
      <c r="H1071" s="408"/>
      <c r="I1071" s="408"/>
      <c r="J1071" s="408"/>
    </row>
    <row r="1072" spans="1:10" x14ac:dyDescent="0.25">
      <c r="A1072" s="393" t="s">
        <v>694</v>
      </c>
      <c r="B1072" s="394" t="s">
        <v>11</v>
      </c>
      <c r="C1072" s="393" t="s">
        <v>12</v>
      </c>
      <c r="D1072" s="393" t="s">
        <v>13</v>
      </c>
      <c r="E1072" s="395" t="s">
        <v>29</v>
      </c>
      <c r="F1072" s="395"/>
      <c r="G1072" s="396" t="s">
        <v>14</v>
      </c>
      <c r="H1072" s="394" t="s">
        <v>15</v>
      </c>
      <c r="I1072" s="394" t="s">
        <v>16</v>
      </c>
      <c r="J1072" s="394" t="s">
        <v>17</v>
      </c>
    </row>
    <row r="1073" spans="1:10" ht="25.5" x14ac:dyDescent="0.25">
      <c r="A1073" s="388" t="s">
        <v>956</v>
      </c>
      <c r="B1073" s="389" t="s">
        <v>695</v>
      </c>
      <c r="C1073" s="388" t="s">
        <v>325</v>
      </c>
      <c r="D1073" s="388" t="s">
        <v>696</v>
      </c>
      <c r="E1073" s="397" t="s">
        <v>1034</v>
      </c>
      <c r="F1073" s="397"/>
      <c r="G1073" s="390" t="s">
        <v>327</v>
      </c>
      <c r="H1073" s="398">
        <v>1</v>
      </c>
      <c r="I1073" s="391">
        <v>28.28</v>
      </c>
      <c r="J1073" s="391">
        <v>28.28</v>
      </c>
    </row>
    <row r="1074" spans="1:10" ht="25.5" x14ac:dyDescent="0.25">
      <c r="A1074" s="409" t="s">
        <v>968</v>
      </c>
      <c r="B1074" s="410" t="s">
        <v>1035</v>
      </c>
      <c r="C1074" s="409" t="s">
        <v>343</v>
      </c>
      <c r="D1074" s="409" t="s">
        <v>1036</v>
      </c>
      <c r="E1074" s="411" t="s">
        <v>977</v>
      </c>
      <c r="F1074" s="411"/>
      <c r="G1074" s="412" t="s">
        <v>345</v>
      </c>
      <c r="H1074" s="413">
        <v>0.14399999999999999</v>
      </c>
      <c r="I1074" s="414">
        <v>26.01</v>
      </c>
      <c r="J1074" s="414">
        <v>3.74</v>
      </c>
    </row>
    <row r="1075" spans="1:10" ht="25.5" x14ac:dyDescent="0.25">
      <c r="A1075" s="409" t="s">
        <v>968</v>
      </c>
      <c r="B1075" s="410" t="s">
        <v>1037</v>
      </c>
      <c r="C1075" s="409" t="s">
        <v>343</v>
      </c>
      <c r="D1075" s="409" t="s">
        <v>1038</v>
      </c>
      <c r="E1075" s="411" t="s">
        <v>977</v>
      </c>
      <c r="F1075" s="411"/>
      <c r="G1075" s="412" t="s">
        <v>345</v>
      </c>
      <c r="H1075" s="413">
        <v>0.14399999999999999</v>
      </c>
      <c r="I1075" s="414">
        <v>31.79</v>
      </c>
      <c r="J1075" s="414">
        <v>4.57</v>
      </c>
    </row>
    <row r="1076" spans="1:10" x14ac:dyDescent="0.25">
      <c r="A1076" s="399" t="s">
        <v>958</v>
      </c>
      <c r="B1076" s="400" t="s">
        <v>1128</v>
      </c>
      <c r="C1076" s="399" t="s">
        <v>343</v>
      </c>
      <c r="D1076" s="399" t="s">
        <v>1129</v>
      </c>
      <c r="E1076" s="401" t="s">
        <v>1001</v>
      </c>
      <c r="F1076" s="401"/>
      <c r="G1076" s="402" t="s">
        <v>327</v>
      </c>
      <c r="H1076" s="403">
        <v>2.5999999999999999E-2</v>
      </c>
      <c r="I1076" s="404">
        <v>69.78</v>
      </c>
      <c r="J1076" s="404">
        <v>1.81</v>
      </c>
    </row>
    <row r="1077" spans="1:10" x14ac:dyDescent="0.25">
      <c r="A1077" s="399" t="s">
        <v>958</v>
      </c>
      <c r="B1077" s="400" t="s">
        <v>1132</v>
      </c>
      <c r="C1077" s="399" t="s">
        <v>343</v>
      </c>
      <c r="D1077" s="399" t="s">
        <v>1133</v>
      </c>
      <c r="E1077" s="401" t="s">
        <v>1001</v>
      </c>
      <c r="F1077" s="401"/>
      <c r="G1077" s="402" t="s">
        <v>327</v>
      </c>
      <c r="H1077" s="403">
        <v>3.3000000000000002E-2</v>
      </c>
      <c r="I1077" s="404">
        <v>79.06</v>
      </c>
      <c r="J1077" s="404">
        <v>2.6</v>
      </c>
    </row>
    <row r="1078" spans="1:10" x14ac:dyDescent="0.25">
      <c r="A1078" s="399" t="s">
        <v>958</v>
      </c>
      <c r="B1078" s="400" t="s">
        <v>1134</v>
      </c>
      <c r="C1078" s="399" t="s">
        <v>343</v>
      </c>
      <c r="D1078" s="399" t="s">
        <v>1135</v>
      </c>
      <c r="E1078" s="401" t="s">
        <v>1001</v>
      </c>
      <c r="F1078" s="401"/>
      <c r="G1078" s="402" t="s">
        <v>327</v>
      </c>
      <c r="H1078" s="403">
        <v>3.5999999999999997E-2</v>
      </c>
      <c r="I1078" s="404">
        <v>2.13</v>
      </c>
      <c r="J1078" s="404">
        <v>7.0000000000000007E-2</v>
      </c>
    </row>
    <row r="1079" spans="1:10" ht="25.5" x14ac:dyDescent="0.25">
      <c r="A1079" s="399" t="s">
        <v>958</v>
      </c>
      <c r="B1079" s="400" t="s">
        <v>1285</v>
      </c>
      <c r="C1079" s="399" t="s">
        <v>343</v>
      </c>
      <c r="D1079" s="399" t="s">
        <v>1286</v>
      </c>
      <c r="E1079" s="401" t="s">
        <v>1001</v>
      </c>
      <c r="F1079" s="401"/>
      <c r="G1079" s="402" t="s">
        <v>327</v>
      </c>
      <c r="H1079" s="403">
        <v>1</v>
      </c>
      <c r="I1079" s="404">
        <v>15.49</v>
      </c>
      <c r="J1079" s="404">
        <v>15.49</v>
      </c>
    </row>
    <row r="1080" spans="1:10" x14ac:dyDescent="0.25">
      <c r="A1080" s="405"/>
      <c r="B1080" s="405"/>
      <c r="C1080" s="405"/>
      <c r="D1080" s="405"/>
      <c r="E1080" s="405" t="s">
        <v>961</v>
      </c>
      <c r="F1080" s="406">
        <v>6.25</v>
      </c>
      <c r="G1080" s="405" t="s">
        <v>962</v>
      </c>
      <c r="H1080" s="406">
        <v>0</v>
      </c>
      <c r="I1080" s="405" t="s">
        <v>963</v>
      </c>
      <c r="J1080" s="406">
        <v>6.25</v>
      </c>
    </row>
    <row r="1081" spans="1:10" ht="15.75" thickBot="1" x14ac:dyDescent="0.3">
      <c r="A1081" s="108"/>
      <c r="B1081" s="108"/>
      <c r="C1081" s="108"/>
      <c r="D1081" s="108"/>
      <c r="E1081" s="108"/>
      <c r="F1081" s="108"/>
      <c r="G1081" s="108" t="s">
        <v>964</v>
      </c>
      <c r="H1081" s="407">
        <v>2</v>
      </c>
      <c r="I1081" s="108" t="s">
        <v>965</v>
      </c>
      <c r="J1081" s="180">
        <v>56.56</v>
      </c>
    </row>
    <row r="1082" spans="1:10" ht="15.75" thickTop="1" x14ac:dyDescent="0.25">
      <c r="A1082" s="408"/>
      <c r="B1082" s="408"/>
      <c r="C1082" s="408"/>
      <c r="D1082" s="408"/>
      <c r="E1082" s="408"/>
      <c r="F1082" s="408"/>
      <c r="G1082" s="408"/>
      <c r="H1082" s="408"/>
      <c r="I1082" s="408"/>
      <c r="J1082" s="408"/>
    </row>
    <row r="1083" spans="1:10" x14ac:dyDescent="0.25">
      <c r="A1083" s="393" t="s">
        <v>697</v>
      </c>
      <c r="B1083" s="394" t="s">
        <v>11</v>
      </c>
      <c r="C1083" s="393" t="s">
        <v>12</v>
      </c>
      <c r="D1083" s="393" t="s">
        <v>13</v>
      </c>
      <c r="E1083" s="395" t="s">
        <v>29</v>
      </c>
      <c r="F1083" s="395"/>
      <c r="G1083" s="396" t="s">
        <v>14</v>
      </c>
      <c r="H1083" s="394" t="s">
        <v>15</v>
      </c>
      <c r="I1083" s="394" t="s">
        <v>16</v>
      </c>
      <c r="J1083" s="394" t="s">
        <v>17</v>
      </c>
    </row>
    <row r="1084" spans="1:10" ht="25.5" x14ac:dyDescent="0.25">
      <c r="A1084" s="388" t="s">
        <v>956</v>
      </c>
      <c r="B1084" s="389" t="s">
        <v>698</v>
      </c>
      <c r="C1084" s="388" t="s">
        <v>343</v>
      </c>
      <c r="D1084" s="388" t="s">
        <v>699</v>
      </c>
      <c r="E1084" s="397" t="s">
        <v>1034</v>
      </c>
      <c r="F1084" s="397"/>
      <c r="G1084" s="390" t="s">
        <v>327</v>
      </c>
      <c r="H1084" s="398">
        <v>1</v>
      </c>
      <c r="I1084" s="391">
        <v>63.15</v>
      </c>
      <c r="J1084" s="391">
        <v>63.15</v>
      </c>
    </row>
    <row r="1085" spans="1:10" ht="25.5" x14ac:dyDescent="0.25">
      <c r="A1085" s="409" t="s">
        <v>968</v>
      </c>
      <c r="B1085" s="410" t="s">
        <v>1035</v>
      </c>
      <c r="C1085" s="409" t="s">
        <v>343</v>
      </c>
      <c r="D1085" s="409" t="s">
        <v>1036</v>
      </c>
      <c r="E1085" s="411" t="s">
        <v>977</v>
      </c>
      <c r="F1085" s="411"/>
      <c r="G1085" s="412" t="s">
        <v>345</v>
      </c>
      <c r="H1085" s="413">
        <v>0.2077</v>
      </c>
      <c r="I1085" s="414">
        <v>26.01</v>
      </c>
      <c r="J1085" s="414">
        <v>5.4</v>
      </c>
    </row>
    <row r="1086" spans="1:10" ht="25.5" x14ac:dyDescent="0.25">
      <c r="A1086" s="409" t="s">
        <v>968</v>
      </c>
      <c r="B1086" s="410" t="s">
        <v>1037</v>
      </c>
      <c r="C1086" s="409" t="s">
        <v>343</v>
      </c>
      <c r="D1086" s="409" t="s">
        <v>1038</v>
      </c>
      <c r="E1086" s="411" t="s">
        <v>977</v>
      </c>
      <c r="F1086" s="411"/>
      <c r="G1086" s="412" t="s">
        <v>345</v>
      </c>
      <c r="H1086" s="413">
        <v>0.2077</v>
      </c>
      <c r="I1086" s="414">
        <v>31.79</v>
      </c>
      <c r="J1086" s="414">
        <v>6.6</v>
      </c>
    </row>
    <row r="1087" spans="1:10" x14ac:dyDescent="0.25">
      <c r="A1087" s="399" t="s">
        <v>958</v>
      </c>
      <c r="B1087" s="400" t="s">
        <v>1128</v>
      </c>
      <c r="C1087" s="399" t="s">
        <v>343</v>
      </c>
      <c r="D1087" s="399" t="s">
        <v>1129</v>
      </c>
      <c r="E1087" s="401" t="s">
        <v>1001</v>
      </c>
      <c r="F1087" s="401"/>
      <c r="G1087" s="402" t="s">
        <v>327</v>
      </c>
      <c r="H1087" s="403">
        <v>3.1800000000000002E-2</v>
      </c>
      <c r="I1087" s="404">
        <v>69.78</v>
      </c>
      <c r="J1087" s="404">
        <v>2.21</v>
      </c>
    </row>
    <row r="1088" spans="1:10" ht="25.5" x14ac:dyDescent="0.25">
      <c r="A1088" s="399" t="s">
        <v>958</v>
      </c>
      <c r="B1088" s="400" t="s">
        <v>1287</v>
      </c>
      <c r="C1088" s="399" t="s">
        <v>343</v>
      </c>
      <c r="D1088" s="399" t="s">
        <v>1288</v>
      </c>
      <c r="E1088" s="401" t="s">
        <v>1001</v>
      </c>
      <c r="F1088" s="401"/>
      <c r="G1088" s="402" t="s">
        <v>327</v>
      </c>
      <c r="H1088" s="403">
        <v>1</v>
      </c>
      <c r="I1088" s="404">
        <v>44.61</v>
      </c>
      <c r="J1088" s="404">
        <v>44.61</v>
      </c>
    </row>
    <row r="1089" spans="1:10" x14ac:dyDescent="0.25">
      <c r="A1089" s="399" t="s">
        <v>958</v>
      </c>
      <c r="B1089" s="400" t="s">
        <v>1132</v>
      </c>
      <c r="C1089" s="399" t="s">
        <v>343</v>
      </c>
      <c r="D1089" s="399" t="s">
        <v>1133</v>
      </c>
      <c r="E1089" s="401" t="s">
        <v>1001</v>
      </c>
      <c r="F1089" s="401"/>
      <c r="G1089" s="402" t="s">
        <v>327</v>
      </c>
      <c r="H1089" s="403">
        <v>5.3999999999999999E-2</v>
      </c>
      <c r="I1089" s="404">
        <v>79.06</v>
      </c>
      <c r="J1089" s="404">
        <v>4.26</v>
      </c>
    </row>
    <row r="1090" spans="1:10" x14ac:dyDescent="0.25">
      <c r="A1090" s="399" t="s">
        <v>958</v>
      </c>
      <c r="B1090" s="400" t="s">
        <v>1134</v>
      </c>
      <c r="C1090" s="399" t="s">
        <v>343</v>
      </c>
      <c r="D1090" s="399" t="s">
        <v>1135</v>
      </c>
      <c r="E1090" s="401" t="s">
        <v>1001</v>
      </c>
      <c r="F1090" s="401"/>
      <c r="G1090" s="402" t="s">
        <v>327</v>
      </c>
      <c r="H1090" s="403">
        <v>3.6999999999999998E-2</v>
      </c>
      <c r="I1090" s="404">
        <v>2.13</v>
      </c>
      <c r="J1090" s="404">
        <v>7.0000000000000007E-2</v>
      </c>
    </row>
    <row r="1091" spans="1:10" x14ac:dyDescent="0.25">
      <c r="A1091" s="405"/>
      <c r="B1091" s="405"/>
      <c r="C1091" s="405"/>
      <c r="D1091" s="405"/>
      <c r="E1091" s="405" t="s">
        <v>961</v>
      </c>
      <c r="F1091" s="406">
        <v>9</v>
      </c>
      <c r="G1091" s="405" t="s">
        <v>962</v>
      </c>
      <c r="H1091" s="406">
        <v>0</v>
      </c>
      <c r="I1091" s="405" t="s">
        <v>963</v>
      </c>
      <c r="J1091" s="406">
        <v>9</v>
      </c>
    </row>
    <row r="1092" spans="1:10" ht="15.75" thickBot="1" x14ac:dyDescent="0.3">
      <c r="A1092" s="108"/>
      <c r="B1092" s="108"/>
      <c r="C1092" s="108"/>
      <c r="D1092" s="108"/>
      <c r="E1092" s="108"/>
      <c r="F1092" s="108"/>
      <c r="G1092" s="108" t="s">
        <v>964</v>
      </c>
      <c r="H1092" s="407">
        <v>2</v>
      </c>
      <c r="I1092" s="108" t="s">
        <v>965</v>
      </c>
      <c r="J1092" s="180">
        <v>126.3</v>
      </c>
    </row>
    <row r="1093" spans="1:10" ht="15.75" thickTop="1" x14ac:dyDescent="0.25">
      <c r="A1093" s="408"/>
      <c r="B1093" s="408"/>
      <c r="C1093" s="408"/>
      <c r="D1093" s="408"/>
      <c r="E1093" s="408"/>
      <c r="F1093" s="408"/>
      <c r="G1093" s="408"/>
      <c r="H1093" s="408"/>
      <c r="I1093" s="408"/>
      <c r="J1093" s="408"/>
    </row>
    <row r="1094" spans="1:10" x14ac:dyDescent="0.25">
      <c r="A1094" s="393" t="s">
        <v>700</v>
      </c>
      <c r="B1094" s="394" t="s">
        <v>11</v>
      </c>
      <c r="C1094" s="393" t="s">
        <v>12</v>
      </c>
      <c r="D1094" s="393" t="s">
        <v>13</v>
      </c>
      <c r="E1094" s="395" t="s">
        <v>29</v>
      </c>
      <c r="F1094" s="395"/>
      <c r="G1094" s="396" t="s">
        <v>14</v>
      </c>
      <c r="H1094" s="394" t="s">
        <v>15</v>
      </c>
      <c r="I1094" s="394" t="s">
        <v>16</v>
      </c>
      <c r="J1094" s="394" t="s">
        <v>17</v>
      </c>
    </row>
    <row r="1095" spans="1:10" ht="25.5" x14ac:dyDescent="0.25">
      <c r="A1095" s="388" t="s">
        <v>956</v>
      </c>
      <c r="B1095" s="389" t="s">
        <v>701</v>
      </c>
      <c r="C1095" s="388" t="s">
        <v>325</v>
      </c>
      <c r="D1095" s="388" t="s">
        <v>702</v>
      </c>
      <c r="E1095" s="397" t="s">
        <v>1034</v>
      </c>
      <c r="F1095" s="397"/>
      <c r="G1095" s="390" t="s">
        <v>327</v>
      </c>
      <c r="H1095" s="398">
        <v>1</v>
      </c>
      <c r="I1095" s="391">
        <v>229.69</v>
      </c>
      <c r="J1095" s="391">
        <v>229.69</v>
      </c>
    </row>
    <row r="1096" spans="1:10" ht="25.5" x14ac:dyDescent="0.25">
      <c r="A1096" s="409" t="s">
        <v>968</v>
      </c>
      <c r="B1096" s="410" t="s">
        <v>1035</v>
      </c>
      <c r="C1096" s="409" t="s">
        <v>343</v>
      </c>
      <c r="D1096" s="409" t="s">
        <v>1036</v>
      </c>
      <c r="E1096" s="411" t="s">
        <v>977</v>
      </c>
      <c r="F1096" s="411"/>
      <c r="G1096" s="412" t="s">
        <v>345</v>
      </c>
      <c r="H1096" s="413">
        <v>0.36799999999999999</v>
      </c>
      <c r="I1096" s="414">
        <v>26.01</v>
      </c>
      <c r="J1096" s="414">
        <v>9.57</v>
      </c>
    </row>
    <row r="1097" spans="1:10" ht="25.5" x14ac:dyDescent="0.25">
      <c r="A1097" s="409" t="s">
        <v>968</v>
      </c>
      <c r="B1097" s="410" t="s">
        <v>1037</v>
      </c>
      <c r="C1097" s="409" t="s">
        <v>343</v>
      </c>
      <c r="D1097" s="409" t="s">
        <v>1038</v>
      </c>
      <c r="E1097" s="411" t="s">
        <v>977</v>
      </c>
      <c r="F1097" s="411"/>
      <c r="G1097" s="412" t="s">
        <v>345</v>
      </c>
      <c r="H1097" s="413">
        <v>0.36799999999999999</v>
      </c>
      <c r="I1097" s="414">
        <v>31.79</v>
      </c>
      <c r="J1097" s="414">
        <v>11.69</v>
      </c>
    </row>
    <row r="1098" spans="1:10" x14ac:dyDescent="0.25">
      <c r="A1098" s="399" t="s">
        <v>958</v>
      </c>
      <c r="B1098" s="400" t="s">
        <v>1223</v>
      </c>
      <c r="C1098" s="399" t="s">
        <v>343</v>
      </c>
      <c r="D1098" s="399" t="s">
        <v>1224</v>
      </c>
      <c r="E1098" s="401" t="s">
        <v>1001</v>
      </c>
      <c r="F1098" s="401"/>
      <c r="G1098" s="402" t="s">
        <v>327</v>
      </c>
      <c r="H1098" s="403">
        <v>0.23100000000000001</v>
      </c>
      <c r="I1098" s="404">
        <v>22.77</v>
      </c>
      <c r="J1098" s="404">
        <v>5.25</v>
      </c>
    </row>
    <row r="1099" spans="1:10" x14ac:dyDescent="0.25">
      <c r="A1099" s="399" t="s">
        <v>958</v>
      </c>
      <c r="B1099" s="400" t="s">
        <v>1132</v>
      </c>
      <c r="C1099" s="399" t="s">
        <v>343</v>
      </c>
      <c r="D1099" s="399" t="s">
        <v>1133</v>
      </c>
      <c r="E1099" s="401" t="s">
        <v>1001</v>
      </c>
      <c r="F1099" s="401"/>
      <c r="G1099" s="402" t="s">
        <v>327</v>
      </c>
      <c r="H1099" s="403">
        <v>6.2E-2</v>
      </c>
      <c r="I1099" s="404">
        <v>79.06</v>
      </c>
      <c r="J1099" s="404">
        <v>4.9000000000000004</v>
      </c>
    </row>
    <row r="1100" spans="1:10" x14ac:dyDescent="0.25">
      <c r="A1100" s="399" t="s">
        <v>958</v>
      </c>
      <c r="B1100" s="400" t="s">
        <v>1134</v>
      </c>
      <c r="C1100" s="399" t="s">
        <v>343</v>
      </c>
      <c r="D1100" s="399" t="s">
        <v>1135</v>
      </c>
      <c r="E1100" s="401" t="s">
        <v>1001</v>
      </c>
      <c r="F1100" s="401"/>
      <c r="G1100" s="402" t="s">
        <v>327</v>
      </c>
      <c r="H1100" s="403">
        <v>5.5E-2</v>
      </c>
      <c r="I1100" s="404">
        <v>2.13</v>
      </c>
      <c r="J1100" s="404">
        <v>0.11</v>
      </c>
    </row>
    <row r="1101" spans="1:10" x14ac:dyDescent="0.25">
      <c r="A1101" s="399" t="s">
        <v>958</v>
      </c>
      <c r="B1101" s="400" t="s">
        <v>1289</v>
      </c>
      <c r="C1101" s="399" t="s">
        <v>325</v>
      </c>
      <c r="D1101" s="399" t="s">
        <v>243</v>
      </c>
      <c r="E1101" s="401" t="s">
        <v>1001</v>
      </c>
      <c r="F1101" s="401"/>
      <c r="G1101" s="402" t="s">
        <v>327</v>
      </c>
      <c r="H1101" s="403">
        <v>1</v>
      </c>
      <c r="I1101" s="404">
        <v>198.17</v>
      </c>
      <c r="J1101" s="404">
        <v>198.17</v>
      </c>
    </row>
    <row r="1102" spans="1:10" x14ac:dyDescent="0.25">
      <c r="A1102" s="405"/>
      <c r="B1102" s="405"/>
      <c r="C1102" s="405"/>
      <c r="D1102" s="405"/>
      <c r="E1102" s="405" t="s">
        <v>961</v>
      </c>
      <c r="F1102" s="406">
        <v>15.97</v>
      </c>
      <c r="G1102" s="405" t="s">
        <v>962</v>
      </c>
      <c r="H1102" s="406">
        <v>0</v>
      </c>
      <c r="I1102" s="405" t="s">
        <v>963</v>
      </c>
      <c r="J1102" s="406">
        <v>15.97</v>
      </c>
    </row>
    <row r="1103" spans="1:10" ht="15.75" thickBot="1" x14ac:dyDescent="0.3">
      <c r="A1103" s="108"/>
      <c r="B1103" s="108"/>
      <c r="C1103" s="108"/>
      <c r="D1103" s="108"/>
      <c r="E1103" s="108"/>
      <c r="F1103" s="108"/>
      <c r="G1103" s="108" t="s">
        <v>964</v>
      </c>
      <c r="H1103" s="407">
        <v>2</v>
      </c>
      <c r="I1103" s="108" t="s">
        <v>965</v>
      </c>
      <c r="J1103" s="180">
        <v>459.38</v>
      </c>
    </row>
    <row r="1104" spans="1:10" ht="15.75" thickTop="1" x14ac:dyDescent="0.25">
      <c r="A1104" s="408"/>
      <c r="B1104" s="408"/>
      <c r="C1104" s="408"/>
      <c r="D1104" s="408"/>
      <c r="E1104" s="408"/>
      <c r="F1104" s="408"/>
      <c r="G1104" s="408"/>
      <c r="H1104" s="408"/>
      <c r="I1104" s="408"/>
      <c r="J1104" s="408"/>
    </row>
    <row r="1105" spans="1:10" x14ac:dyDescent="0.25">
      <c r="A1105" s="393" t="s">
        <v>703</v>
      </c>
      <c r="B1105" s="394" t="s">
        <v>11</v>
      </c>
      <c r="C1105" s="393" t="s">
        <v>12</v>
      </c>
      <c r="D1105" s="393" t="s">
        <v>13</v>
      </c>
      <c r="E1105" s="395" t="s">
        <v>29</v>
      </c>
      <c r="F1105" s="395"/>
      <c r="G1105" s="396" t="s">
        <v>14</v>
      </c>
      <c r="H1105" s="394" t="s">
        <v>15</v>
      </c>
      <c r="I1105" s="394" t="s">
        <v>16</v>
      </c>
      <c r="J1105" s="394" t="s">
        <v>17</v>
      </c>
    </row>
    <row r="1106" spans="1:10" ht="38.25" x14ac:dyDescent="0.25">
      <c r="A1106" s="388" t="s">
        <v>956</v>
      </c>
      <c r="B1106" s="389" t="s">
        <v>704</v>
      </c>
      <c r="C1106" s="388" t="s">
        <v>343</v>
      </c>
      <c r="D1106" s="388" t="s">
        <v>705</v>
      </c>
      <c r="E1106" s="397" t="s">
        <v>1034</v>
      </c>
      <c r="F1106" s="397"/>
      <c r="G1106" s="390" t="s">
        <v>327</v>
      </c>
      <c r="H1106" s="398">
        <v>1</v>
      </c>
      <c r="I1106" s="391">
        <v>17.649999999999999</v>
      </c>
      <c r="J1106" s="391">
        <v>17.649999999999999</v>
      </c>
    </row>
    <row r="1107" spans="1:10" ht="25.5" x14ac:dyDescent="0.25">
      <c r="A1107" s="409" t="s">
        <v>968</v>
      </c>
      <c r="B1107" s="410" t="s">
        <v>1035</v>
      </c>
      <c r="C1107" s="409" t="s">
        <v>343</v>
      </c>
      <c r="D1107" s="409" t="s">
        <v>1036</v>
      </c>
      <c r="E1107" s="411" t="s">
        <v>977</v>
      </c>
      <c r="F1107" s="411"/>
      <c r="G1107" s="412" t="s">
        <v>345</v>
      </c>
      <c r="H1107" s="413">
        <v>0.1416</v>
      </c>
      <c r="I1107" s="414">
        <v>26.01</v>
      </c>
      <c r="J1107" s="414">
        <v>3.68</v>
      </c>
    </row>
    <row r="1108" spans="1:10" ht="25.5" x14ac:dyDescent="0.25">
      <c r="A1108" s="409" t="s">
        <v>968</v>
      </c>
      <c r="B1108" s="410" t="s">
        <v>1037</v>
      </c>
      <c r="C1108" s="409" t="s">
        <v>343</v>
      </c>
      <c r="D1108" s="409" t="s">
        <v>1038</v>
      </c>
      <c r="E1108" s="411" t="s">
        <v>977</v>
      </c>
      <c r="F1108" s="411"/>
      <c r="G1108" s="412" t="s">
        <v>345</v>
      </c>
      <c r="H1108" s="413">
        <v>0.1416</v>
      </c>
      <c r="I1108" s="414">
        <v>31.79</v>
      </c>
      <c r="J1108" s="414">
        <v>4.5</v>
      </c>
    </row>
    <row r="1109" spans="1:10" x14ac:dyDescent="0.25">
      <c r="A1109" s="399" t="s">
        <v>958</v>
      </c>
      <c r="B1109" s="400" t="s">
        <v>1128</v>
      </c>
      <c r="C1109" s="399" t="s">
        <v>343</v>
      </c>
      <c r="D1109" s="399" t="s">
        <v>1129</v>
      </c>
      <c r="E1109" s="401" t="s">
        <v>1001</v>
      </c>
      <c r="F1109" s="401"/>
      <c r="G1109" s="402" t="s">
        <v>327</v>
      </c>
      <c r="H1109" s="403">
        <v>5.8999999999999999E-3</v>
      </c>
      <c r="I1109" s="404">
        <v>69.78</v>
      </c>
      <c r="J1109" s="404">
        <v>0.41</v>
      </c>
    </row>
    <row r="1110" spans="1:10" ht="25.5" x14ac:dyDescent="0.25">
      <c r="A1110" s="399" t="s">
        <v>958</v>
      </c>
      <c r="B1110" s="400" t="s">
        <v>1290</v>
      </c>
      <c r="C1110" s="399" t="s">
        <v>343</v>
      </c>
      <c r="D1110" s="399" t="s">
        <v>1291</v>
      </c>
      <c r="E1110" s="401" t="s">
        <v>1001</v>
      </c>
      <c r="F1110" s="401"/>
      <c r="G1110" s="402" t="s">
        <v>327</v>
      </c>
      <c r="H1110" s="403">
        <v>1</v>
      </c>
      <c r="I1110" s="404">
        <v>8.44</v>
      </c>
      <c r="J1110" s="404">
        <v>8.44</v>
      </c>
    </row>
    <row r="1111" spans="1:10" x14ac:dyDescent="0.25">
      <c r="A1111" s="399" t="s">
        <v>958</v>
      </c>
      <c r="B1111" s="400" t="s">
        <v>1132</v>
      </c>
      <c r="C1111" s="399" t="s">
        <v>343</v>
      </c>
      <c r="D1111" s="399" t="s">
        <v>1133</v>
      </c>
      <c r="E1111" s="401" t="s">
        <v>1001</v>
      </c>
      <c r="F1111" s="401"/>
      <c r="G1111" s="402" t="s">
        <v>327</v>
      </c>
      <c r="H1111" s="403">
        <v>7.0000000000000001E-3</v>
      </c>
      <c r="I1111" s="404">
        <v>79.06</v>
      </c>
      <c r="J1111" s="404">
        <v>0.55000000000000004</v>
      </c>
    </row>
    <row r="1112" spans="1:10" x14ac:dyDescent="0.25">
      <c r="A1112" s="399" t="s">
        <v>958</v>
      </c>
      <c r="B1112" s="400" t="s">
        <v>1134</v>
      </c>
      <c r="C1112" s="399" t="s">
        <v>343</v>
      </c>
      <c r="D1112" s="399" t="s">
        <v>1135</v>
      </c>
      <c r="E1112" s="401" t="s">
        <v>1001</v>
      </c>
      <c r="F1112" s="401"/>
      <c r="G1112" s="402" t="s">
        <v>327</v>
      </c>
      <c r="H1112" s="403">
        <v>3.3799999999999997E-2</v>
      </c>
      <c r="I1112" s="404">
        <v>2.13</v>
      </c>
      <c r="J1112" s="404">
        <v>7.0000000000000007E-2</v>
      </c>
    </row>
    <row r="1113" spans="1:10" x14ac:dyDescent="0.25">
      <c r="A1113" s="405"/>
      <c r="B1113" s="405"/>
      <c r="C1113" s="405"/>
      <c r="D1113" s="405"/>
      <c r="E1113" s="405" t="s">
        <v>961</v>
      </c>
      <c r="F1113" s="406">
        <v>6.14</v>
      </c>
      <c r="G1113" s="405" t="s">
        <v>962</v>
      </c>
      <c r="H1113" s="406">
        <v>0</v>
      </c>
      <c r="I1113" s="405" t="s">
        <v>963</v>
      </c>
      <c r="J1113" s="406">
        <v>6.14</v>
      </c>
    </row>
    <row r="1114" spans="1:10" ht="15.75" thickBot="1" x14ac:dyDescent="0.3">
      <c r="A1114" s="108"/>
      <c r="B1114" s="108"/>
      <c r="C1114" s="108"/>
      <c r="D1114" s="108"/>
      <c r="E1114" s="108"/>
      <c r="F1114" s="108"/>
      <c r="G1114" s="108" t="s">
        <v>964</v>
      </c>
      <c r="H1114" s="407">
        <v>18</v>
      </c>
      <c r="I1114" s="108" t="s">
        <v>965</v>
      </c>
      <c r="J1114" s="180">
        <v>317.7</v>
      </c>
    </row>
    <row r="1115" spans="1:10" ht="15.75" thickTop="1" x14ac:dyDescent="0.25">
      <c r="A1115" s="408"/>
      <c r="B1115" s="408"/>
      <c r="C1115" s="408"/>
      <c r="D1115" s="408"/>
      <c r="E1115" s="408"/>
      <c r="F1115" s="408"/>
      <c r="G1115" s="408"/>
      <c r="H1115" s="408"/>
      <c r="I1115" s="408"/>
      <c r="J1115" s="408"/>
    </row>
    <row r="1116" spans="1:10" x14ac:dyDescent="0.25">
      <c r="A1116" s="393" t="s">
        <v>706</v>
      </c>
      <c r="B1116" s="394" t="s">
        <v>11</v>
      </c>
      <c r="C1116" s="393" t="s">
        <v>12</v>
      </c>
      <c r="D1116" s="393" t="s">
        <v>13</v>
      </c>
      <c r="E1116" s="395" t="s">
        <v>29</v>
      </c>
      <c r="F1116" s="395"/>
      <c r="G1116" s="396" t="s">
        <v>14</v>
      </c>
      <c r="H1116" s="394" t="s">
        <v>15</v>
      </c>
      <c r="I1116" s="394" t="s">
        <v>16</v>
      </c>
      <c r="J1116" s="394" t="s">
        <v>17</v>
      </c>
    </row>
    <row r="1117" spans="1:10" ht="38.25" x14ac:dyDescent="0.25">
      <c r="A1117" s="388" t="s">
        <v>956</v>
      </c>
      <c r="B1117" s="389" t="s">
        <v>707</v>
      </c>
      <c r="C1117" s="388" t="s">
        <v>343</v>
      </c>
      <c r="D1117" s="388" t="s">
        <v>708</v>
      </c>
      <c r="E1117" s="397" t="s">
        <v>1034</v>
      </c>
      <c r="F1117" s="397"/>
      <c r="G1117" s="390" t="s">
        <v>327</v>
      </c>
      <c r="H1117" s="398">
        <v>1</v>
      </c>
      <c r="I1117" s="391">
        <v>14.21</v>
      </c>
      <c r="J1117" s="391">
        <v>14.21</v>
      </c>
    </row>
    <row r="1118" spans="1:10" ht="25.5" x14ac:dyDescent="0.25">
      <c r="A1118" s="409" t="s">
        <v>968</v>
      </c>
      <c r="B1118" s="410" t="s">
        <v>1035</v>
      </c>
      <c r="C1118" s="409" t="s">
        <v>343</v>
      </c>
      <c r="D1118" s="409" t="s">
        <v>1036</v>
      </c>
      <c r="E1118" s="411" t="s">
        <v>977</v>
      </c>
      <c r="F1118" s="411"/>
      <c r="G1118" s="412" t="s">
        <v>345</v>
      </c>
      <c r="H1118" s="413">
        <v>0.13120000000000001</v>
      </c>
      <c r="I1118" s="414">
        <v>26.01</v>
      </c>
      <c r="J1118" s="414">
        <v>3.41</v>
      </c>
    </row>
    <row r="1119" spans="1:10" ht="25.5" x14ac:dyDescent="0.25">
      <c r="A1119" s="409" t="s">
        <v>968</v>
      </c>
      <c r="B1119" s="410" t="s">
        <v>1037</v>
      </c>
      <c r="C1119" s="409" t="s">
        <v>343</v>
      </c>
      <c r="D1119" s="409" t="s">
        <v>1038</v>
      </c>
      <c r="E1119" s="411" t="s">
        <v>977</v>
      </c>
      <c r="F1119" s="411"/>
      <c r="G1119" s="412" t="s">
        <v>345</v>
      </c>
      <c r="H1119" s="413">
        <v>0.13120000000000001</v>
      </c>
      <c r="I1119" s="414">
        <v>31.79</v>
      </c>
      <c r="J1119" s="414">
        <v>4.17</v>
      </c>
    </row>
    <row r="1120" spans="1:10" x14ac:dyDescent="0.25">
      <c r="A1120" s="399" t="s">
        <v>958</v>
      </c>
      <c r="B1120" s="400" t="s">
        <v>1128</v>
      </c>
      <c r="C1120" s="399" t="s">
        <v>343</v>
      </c>
      <c r="D1120" s="399" t="s">
        <v>1129</v>
      </c>
      <c r="E1120" s="401" t="s">
        <v>1001</v>
      </c>
      <c r="F1120" s="401"/>
      <c r="G1120" s="402" t="s">
        <v>327</v>
      </c>
      <c r="H1120" s="403">
        <v>5.8999999999999999E-3</v>
      </c>
      <c r="I1120" s="404">
        <v>69.78</v>
      </c>
      <c r="J1120" s="404">
        <v>0.41</v>
      </c>
    </row>
    <row r="1121" spans="1:10" x14ac:dyDescent="0.25">
      <c r="A1121" s="399" t="s">
        <v>958</v>
      </c>
      <c r="B1121" s="400" t="s">
        <v>1132</v>
      </c>
      <c r="C1121" s="399" t="s">
        <v>343</v>
      </c>
      <c r="D1121" s="399" t="s">
        <v>1133</v>
      </c>
      <c r="E1121" s="401" t="s">
        <v>1001</v>
      </c>
      <c r="F1121" s="401"/>
      <c r="G1121" s="402" t="s">
        <v>327</v>
      </c>
      <c r="H1121" s="403">
        <v>7.0000000000000001E-3</v>
      </c>
      <c r="I1121" s="404">
        <v>79.06</v>
      </c>
      <c r="J1121" s="404">
        <v>0.55000000000000004</v>
      </c>
    </row>
    <row r="1122" spans="1:10" ht="25.5" x14ac:dyDescent="0.25">
      <c r="A1122" s="399" t="s">
        <v>958</v>
      </c>
      <c r="B1122" s="400" t="s">
        <v>1292</v>
      </c>
      <c r="C1122" s="399" t="s">
        <v>343</v>
      </c>
      <c r="D1122" s="399" t="s">
        <v>1293</v>
      </c>
      <c r="E1122" s="401" t="s">
        <v>1001</v>
      </c>
      <c r="F1122" s="401"/>
      <c r="G1122" s="402" t="s">
        <v>327</v>
      </c>
      <c r="H1122" s="403">
        <v>1</v>
      </c>
      <c r="I1122" s="404">
        <v>5.61</v>
      </c>
      <c r="J1122" s="404">
        <v>5.61</v>
      </c>
    </row>
    <row r="1123" spans="1:10" x14ac:dyDescent="0.25">
      <c r="A1123" s="399" t="s">
        <v>958</v>
      </c>
      <c r="B1123" s="400" t="s">
        <v>1134</v>
      </c>
      <c r="C1123" s="399" t="s">
        <v>343</v>
      </c>
      <c r="D1123" s="399" t="s">
        <v>1135</v>
      </c>
      <c r="E1123" s="401" t="s">
        <v>1001</v>
      </c>
      <c r="F1123" s="401"/>
      <c r="G1123" s="402" t="s">
        <v>327</v>
      </c>
      <c r="H1123" s="403">
        <v>3.15E-2</v>
      </c>
      <c r="I1123" s="404">
        <v>2.13</v>
      </c>
      <c r="J1123" s="404">
        <v>0.06</v>
      </c>
    </row>
    <row r="1124" spans="1:10" x14ac:dyDescent="0.25">
      <c r="A1124" s="405"/>
      <c r="B1124" s="405"/>
      <c r="C1124" s="405"/>
      <c r="D1124" s="405"/>
      <c r="E1124" s="405" t="s">
        <v>961</v>
      </c>
      <c r="F1124" s="406">
        <v>5.68</v>
      </c>
      <c r="G1124" s="405" t="s">
        <v>962</v>
      </c>
      <c r="H1124" s="406">
        <v>0</v>
      </c>
      <c r="I1124" s="405" t="s">
        <v>963</v>
      </c>
      <c r="J1124" s="406">
        <v>5.68</v>
      </c>
    </row>
    <row r="1125" spans="1:10" ht="15.75" thickBot="1" x14ac:dyDescent="0.3">
      <c r="A1125" s="108"/>
      <c r="B1125" s="108"/>
      <c r="C1125" s="108"/>
      <c r="D1125" s="108"/>
      <c r="E1125" s="108"/>
      <c r="F1125" s="108"/>
      <c r="G1125" s="108" t="s">
        <v>964</v>
      </c>
      <c r="H1125" s="407">
        <v>24</v>
      </c>
      <c r="I1125" s="108" t="s">
        <v>965</v>
      </c>
      <c r="J1125" s="180">
        <v>341.04</v>
      </c>
    </row>
    <row r="1126" spans="1:10" ht="15.75" thickTop="1" x14ac:dyDescent="0.25">
      <c r="A1126" s="408"/>
      <c r="B1126" s="408"/>
      <c r="C1126" s="408"/>
      <c r="D1126" s="408"/>
      <c r="E1126" s="408"/>
      <c r="F1126" s="408"/>
      <c r="G1126" s="408"/>
      <c r="H1126" s="408"/>
      <c r="I1126" s="408"/>
      <c r="J1126" s="408"/>
    </row>
    <row r="1127" spans="1:10" x14ac:dyDescent="0.25">
      <c r="A1127" s="181" t="s">
        <v>709</v>
      </c>
      <c r="B1127" s="181"/>
      <c r="C1127" s="181"/>
      <c r="D1127" s="181" t="s">
        <v>710</v>
      </c>
      <c r="E1127" s="181"/>
      <c r="F1127" s="187"/>
      <c r="G1127" s="187"/>
      <c r="H1127" s="387"/>
      <c r="I1127" s="181"/>
      <c r="J1127" s="104">
        <v>25003.46</v>
      </c>
    </row>
    <row r="1128" spans="1:10" x14ac:dyDescent="0.25">
      <c r="A1128" s="393" t="s">
        <v>711</v>
      </c>
      <c r="B1128" s="394" t="s">
        <v>11</v>
      </c>
      <c r="C1128" s="393" t="s">
        <v>12</v>
      </c>
      <c r="D1128" s="393" t="s">
        <v>13</v>
      </c>
      <c r="E1128" s="395" t="s">
        <v>29</v>
      </c>
      <c r="F1128" s="395"/>
      <c r="G1128" s="396" t="s">
        <v>14</v>
      </c>
      <c r="H1128" s="394" t="s">
        <v>15</v>
      </c>
      <c r="I1128" s="394" t="s">
        <v>16</v>
      </c>
      <c r="J1128" s="394" t="s">
        <v>17</v>
      </c>
    </row>
    <row r="1129" spans="1:10" ht="38.25" x14ac:dyDescent="0.25">
      <c r="A1129" s="388" t="s">
        <v>956</v>
      </c>
      <c r="B1129" s="389" t="s">
        <v>712</v>
      </c>
      <c r="C1129" s="388" t="s">
        <v>343</v>
      </c>
      <c r="D1129" s="388" t="s">
        <v>713</v>
      </c>
      <c r="E1129" s="397" t="s">
        <v>1034</v>
      </c>
      <c r="F1129" s="397"/>
      <c r="G1129" s="390" t="s">
        <v>327</v>
      </c>
      <c r="H1129" s="398">
        <v>1</v>
      </c>
      <c r="I1129" s="391">
        <v>12.68</v>
      </c>
      <c r="J1129" s="391">
        <v>12.68</v>
      </c>
    </row>
    <row r="1130" spans="1:10" ht="25.5" x14ac:dyDescent="0.25">
      <c r="A1130" s="409" t="s">
        <v>968</v>
      </c>
      <c r="B1130" s="410" t="s">
        <v>1035</v>
      </c>
      <c r="C1130" s="409" t="s">
        <v>343</v>
      </c>
      <c r="D1130" s="409" t="s">
        <v>1036</v>
      </c>
      <c r="E1130" s="411" t="s">
        <v>977</v>
      </c>
      <c r="F1130" s="411"/>
      <c r="G1130" s="412" t="s">
        <v>345</v>
      </c>
      <c r="H1130" s="413">
        <v>9.06E-2</v>
      </c>
      <c r="I1130" s="414">
        <v>26.01</v>
      </c>
      <c r="J1130" s="414">
        <v>2.35</v>
      </c>
    </row>
    <row r="1131" spans="1:10" ht="25.5" x14ac:dyDescent="0.25">
      <c r="A1131" s="409" t="s">
        <v>968</v>
      </c>
      <c r="B1131" s="410" t="s">
        <v>1037</v>
      </c>
      <c r="C1131" s="409" t="s">
        <v>343</v>
      </c>
      <c r="D1131" s="409" t="s">
        <v>1038</v>
      </c>
      <c r="E1131" s="411" t="s">
        <v>977</v>
      </c>
      <c r="F1131" s="411"/>
      <c r="G1131" s="412" t="s">
        <v>345</v>
      </c>
      <c r="H1131" s="413">
        <v>9.06E-2</v>
      </c>
      <c r="I1131" s="414">
        <v>31.79</v>
      </c>
      <c r="J1131" s="414">
        <v>2.88</v>
      </c>
    </row>
    <row r="1132" spans="1:10" x14ac:dyDescent="0.25">
      <c r="A1132" s="399" t="s">
        <v>958</v>
      </c>
      <c r="B1132" s="400" t="s">
        <v>1294</v>
      </c>
      <c r="C1132" s="399" t="s">
        <v>343</v>
      </c>
      <c r="D1132" s="399" t="s">
        <v>1295</v>
      </c>
      <c r="E1132" s="401" t="s">
        <v>1001</v>
      </c>
      <c r="F1132" s="401"/>
      <c r="G1132" s="402" t="s">
        <v>327</v>
      </c>
      <c r="H1132" s="403">
        <v>9.3299999999999994E-2</v>
      </c>
      <c r="I1132" s="404">
        <v>35.78</v>
      </c>
      <c r="J1132" s="404">
        <v>3.33</v>
      </c>
    </row>
    <row r="1133" spans="1:10" x14ac:dyDescent="0.25">
      <c r="A1133" s="399" t="s">
        <v>958</v>
      </c>
      <c r="B1133" s="400" t="s">
        <v>1296</v>
      </c>
      <c r="C1133" s="399" t="s">
        <v>343</v>
      </c>
      <c r="D1133" s="399" t="s">
        <v>1297</v>
      </c>
      <c r="E1133" s="401" t="s">
        <v>1001</v>
      </c>
      <c r="F1133" s="401"/>
      <c r="G1133" s="402" t="s">
        <v>327</v>
      </c>
      <c r="H1133" s="403">
        <v>1</v>
      </c>
      <c r="I1133" s="404">
        <v>4.12</v>
      </c>
      <c r="J1133" s="404">
        <v>4.12</v>
      </c>
    </row>
    <row r="1134" spans="1:10" x14ac:dyDescent="0.25">
      <c r="A1134" s="405"/>
      <c r="B1134" s="405"/>
      <c r="C1134" s="405"/>
      <c r="D1134" s="405"/>
      <c r="E1134" s="405" t="s">
        <v>961</v>
      </c>
      <c r="F1134" s="406">
        <v>3.92</v>
      </c>
      <c r="G1134" s="405" t="s">
        <v>962</v>
      </c>
      <c r="H1134" s="406">
        <v>0</v>
      </c>
      <c r="I1134" s="405" t="s">
        <v>963</v>
      </c>
      <c r="J1134" s="406">
        <v>3.92</v>
      </c>
    </row>
    <row r="1135" spans="1:10" ht="15.75" thickBot="1" x14ac:dyDescent="0.3">
      <c r="A1135" s="108"/>
      <c r="B1135" s="108"/>
      <c r="C1135" s="108"/>
      <c r="D1135" s="108"/>
      <c r="E1135" s="108"/>
      <c r="F1135" s="108"/>
      <c r="G1135" s="108" t="s">
        <v>964</v>
      </c>
      <c r="H1135" s="407">
        <v>18</v>
      </c>
      <c r="I1135" s="108" t="s">
        <v>965</v>
      </c>
      <c r="J1135" s="180">
        <v>228.24</v>
      </c>
    </row>
    <row r="1136" spans="1:10" ht="15.75" thickTop="1" x14ac:dyDescent="0.25">
      <c r="A1136" s="408"/>
      <c r="B1136" s="408"/>
      <c r="C1136" s="408"/>
      <c r="D1136" s="408"/>
      <c r="E1136" s="408"/>
      <c r="F1136" s="408"/>
      <c r="G1136" s="408"/>
      <c r="H1136" s="408"/>
      <c r="I1136" s="408"/>
      <c r="J1136" s="408"/>
    </row>
    <row r="1137" spans="1:10" x14ac:dyDescent="0.25">
      <c r="A1137" s="393" t="s">
        <v>714</v>
      </c>
      <c r="B1137" s="394" t="s">
        <v>11</v>
      </c>
      <c r="C1137" s="393" t="s">
        <v>12</v>
      </c>
      <c r="D1137" s="393" t="s">
        <v>13</v>
      </c>
      <c r="E1137" s="395" t="s">
        <v>29</v>
      </c>
      <c r="F1137" s="395"/>
      <c r="G1137" s="396" t="s">
        <v>14</v>
      </c>
      <c r="H1137" s="394" t="s">
        <v>15</v>
      </c>
      <c r="I1137" s="394" t="s">
        <v>16</v>
      </c>
      <c r="J1137" s="394" t="s">
        <v>17</v>
      </c>
    </row>
    <row r="1138" spans="1:10" ht="38.25" x14ac:dyDescent="0.25">
      <c r="A1138" s="388" t="s">
        <v>956</v>
      </c>
      <c r="B1138" s="389" t="s">
        <v>715</v>
      </c>
      <c r="C1138" s="388" t="s">
        <v>343</v>
      </c>
      <c r="D1138" s="388" t="s">
        <v>716</v>
      </c>
      <c r="E1138" s="397" t="s">
        <v>1034</v>
      </c>
      <c r="F1138" s="397"/>
      <c r="G1138" s="390" t="s">
        <v>327</v>
      </c>
      <c r="H1138" s="398">
        <v>1</v>
      </c>
      <c r="I1138" s="391">
        <v>33.840000000000003</v>
      </c>
      <c r="J1138" s="391">
        <v>33.840000000000003</v>
      </c>
    </row>
    <row r="1139" spans="1:10" ht="25.5" x14ac:dyDescent="0.25">
      <c r="A1139" s="409" t="s">
        <v>968</v>
      </c>
      <c r="B1139" s="410" t="s">
        <v>1035</v>
      </c>
      <c r="C1139" s="409" t="s">
        <v>343</v>
      </c>
      <c r="D1139" s="409" t="s">
        <v>1036</v>
      </c>
      <c r="E1139" s="411" t="s">
        <v>977</v>
      </c>
      <c r="F1139" s="411"/>
      <c r="G1139" s="412" t="s">
        <v>345</v>
      </c>
      <c r="H1139" s="413">
        <v>7.4999999999999997E-2</v>
      </c>
      <c r="I1139" s="414">
        <v>26.01</v>
      </c>
      <c r="J1139" s="414">
        <v>1.95</v>
      </c>
    </row>
    <row r="1140" spans="1:10" ht="25.5" x14ac:dyDescent="0.25">
      <c r="A1140" s="409" t="s">
        <v>968</v>
      </c>
      <c r="B1140" s="410" t="s">
        <v>1037</v>
      </c>
      <c r="C1140" s="409" t="s">
        <v>343</v>
      </c>
      <c r="D1140" s="409" t="s">
        <v>1038</v>
      </c>
      <c r="E1140" s="411" t="s">
        <v>977</v>
      </c>
      <c r="F1140" s="411"/>
      <c r="G1140" s="412" t="s">
        <v>345</v>
      </c>
      <c r="H1140" s="413">
        <v>7.4999999999999997E-2</v>
      </c>
      <c r="I1140" s="414">
        <v>31.79</v>
      </c>
      <c r="J1140" s="414">
        <v>2.38</v>
      </c>
    </row>
    <row r="1141" spans="1:10" x14ac:dyDescent="0.25">
      <c r="A1141" s="399" t="s">
        <v>958</v>
      </c>
      <c r="B1141" s="400" t="s">
        <v>1128</v>
      </c>
      <c r="C1141" s="399" t="s">
        <v>343</v>
      </c>
      <c r="D1141" s="399" t="s">
        <v>1129</v>
      </c>
      <c r="E1141" s="401" t="s">
        <v>1001</v>
      </c>
      <c r="F1141" s="401"/>
      <c r="G1141" s="402" t="s">
        <v>327</v>
      </c>
      <c r="H1141" s="403">
        <v>8.0000000000000002E-3</v>
      </c>
      <c r="I1141" s="404">
        <v>69.78</v>
      </c>
      <c r="J1141" s="404">
        <v>0.55000000000000004</v>
      </c>
    </row>
    <row r="1142" spans="1:10" x14ac:dyDescent="0.25">
      <c r="A1142" s="399" t="s">
        <v>958</v>
      </c>
      <c r="B1142" s="400" t="s">
        <v>1298</v>
      </c>
      <c r="C1142" s="399" t="s">
        <v>343</v>
      </c>
      <c r="D1142" s="399" t="s">
        <v>1299</v>
      </c>
      <c r="E1142" s="401" t="s">
        <v>1001</v>
      </c>
      <c r="F1142" s="401"/>
      <c r="G1142" s="402" t="s">
        <v>327</v>
      </c>
      <c r="H1142" s="403">
        <v>1</v>
      </c>
      <c r="I1142" s="404">
        <v>28.96</v>
      </c>
      <c r="J1142" s="404">
        <v>28.96</v>
      </c>
    </row>
    <row r="1143" spans="1:10" x14ac:dyDescent="0.25">
      <c r="A1143" s="405"/>
      <c r="B1143" s="405"/>
      <c r="C1143" s="405"/>
      <c r="D1143" s="405"/>
      <c r="E1143" s="405" t="s">
        <v>961</v>
      </c>
      <c r="F1143" s="406">
        <v>3.25</v>
      </c>
      <c r="G1143" s="405" t="s">
        <v>962</v>
      </c>
      <c r="H1143" s="406">
        <v>0</v>
      </c>
      <c r="I1143" s="405" t="s">
        <v>963</v>
      </c>
      <c r="J1143" s="406">
        <v>3.25</v>
      </c>
    </row>
    <row r="1144" spans="1:10" ht="15.75" thickBot="1" x14ac:dyDescent="0.3">
      <c r="A1144" s="108"/>
      <c r="B1144" s="108"/>
      <c r="C1144" s="108"/>
      <c r="D1144" s="108"/>
      <c r="E1144" s="108"/>
      <c r="F1144" s="108"/>
      <c r="G1144" s="108" t="s">
        <v>964</v>
      </c>
      <c r="H1144" s="407">
        <v>12</v>
      </c>
      <c r="I1144" s="108" t="s">
        <v>965</v>
      </c>
      <c r="J1144" s="180">
        <v>406.08</v>
      </c>
    </row>
    <row r="1145" spans="1:10" ht="15.75" thickTop="1" x14ac:dyDescent="0.25">
      <c r="A1145" s="408"/>
      <c r="B1145" s="408"/>
      <c r="C1145" s="408"/>
      <c r="D1145" s="408"/>
      <c r="E1145" s="408"/>
      <c r="F1145" s="408"/>
      <c r="G1145" s="408"/>
      <c r="H1145" s="408"/>
      <c r="I1145" s="408"/>
      <c r="J1145" s="408"/>
    </row>
    <row r="1146" spans="1:10" x14ac:dyDescent="0.25">
      <c r="A1146" s="393" t="s">
        <v>717</v>
      </c>
      <c r="B1146" s="394" t="s">
        <v>11</v>
      </c>
      <c r="C1146" s="393" t="s">
        <v>12</v>
      </c>
      <c r="D1146" s="393" t="s">
        <v>13</v>
      </c>
      <c r="E1146" s="395" t="s">
        <v>29</v>
      </c>
      <c r="F1146" s="395"/>
      <c r="G1146" s="396" t="s">
        <v>14</v>
      </c>
      <c r="H1146" s="394" t="s">
        <v>15</v>
      </c>
      <c r="I1146" s="394" t="s">
        <v>16</v>
      </c>
      <c r="J1146" s="394" t="s">
        <v>17</v>
      </c>
    </row>
    <row r="1147" spans="1:10" ht="25.5" x14ac:dyDescent="0.25">
      <c r="A1147" s="388" t="s">
        <v>956</v>
      </c>
      <c r="B1147" s="389" t="s">
        <v>718</v>
      </c>
      <c r="C1147" s="388" t="s">
        <v>343</v>
      </c>
      <c r="D1147" s="388" t="s">
        <v>719</v>
      </c>
      <c r="E1147" s="397" t="s">
        <v>1034</v>
      </c>
      <c r="F1147" s="397"/>
      <c r="G1147" s="390" t="s">
        <v>327</v>
      </c>
      <c r="H1147" s="398">
        <v>1</v>
      </c>
      <c r="I1147" s="391">
        <v>18.190000000000001</v>
      </c>
      <c r="J1147" s="391">
        <v>18.190000000000001</v>
      </c>
    </row>
    <row r="1148" spans="1:10" ht="25.5" x14ac:dyDescent="0.25">
      <c r="A1148" s="409" t="s">
        <v>968</v>
      </c>
      <c r="B1148" s="410" t="s">
        <v>1035</v>
      </c>
      <c r="C1148" s="409" t="s">
        <v>343</v>
      </c>
      <c r="D1148" s="409" t="s">
        <v>1036</v>
      </c>
      <c r="E1148" s="411" t="s">
        <v>977</v>
      </c>
      <c r="F1148" s="411"/>
      <c r="G1148" s="412" t="s">
        <v>345</v>
      </c>
      <c r="H1148" s="413">
        <v>0.13950000000000001</v>
      </c>
      <c r="I1148" s="414">
        <v>26.01</v>
      </c>
      <c r="J1148" s="414">
        <v>3.62</v>
      </c>
    </row>
    <row r="1149" spans="1:10" ht="25.5" x14ac:dyDescent="0.25">
      <c r="A1149" s="409" t="s">
        <v>968</v>
      </c>
      <c r="B1149" s="410" t="s">
        <v>1037</v>
      </c>
      <c r="C1149" s="409" t="s">
        <v>343</v>
      </c>
      <c r="D1149" s="409" t="s">
        <v>1038</v>
      </c>
      <c r="E1149" s="411" t="s">
        <v>977</v>
      </c>
      <c r="F1149" s="411"/>
      <c r="G1149" s="412" t="s">
        <v>345</v>
      </c>
      <c r="H1149" s="413">
        <v>0.13950000000000001</v>
      </c>
      <c r="I1149" s="414">
        <v>31.79</v>
      </c>
      <c r="J1149" s="414">
        <v>4.43</v>
      </c>
    </row>
    <row r="1150" spans="1:10" x14ac:dyDescent="0.25">
      <c r="A1150" s="399" t="s">
        <v>958</v>
      </c>
      <c r="B1150" s="400" t="s">
        <v>1294</v>
      </c>
      <c r="C1150" s="399" t="s">
        <v>343</v>
      </c>
      <c r="D1150" s="399" t="s">
        <v>1295</v>
      </c>
      <c r="E1150" s="401" t="s">
        <v>1001</v>
      </c>
      <c r="F1150" s="401"/>
      <c r="G1150" s="402" t="s">
        <v>327</v>
      </c>
      <c r="H1150" s="403">
        <v>0.08</v>
      </c>
      <c r="I1150" s="404">
        <v>35.78</v>
      </c>
      <c r="J1150" s="404">
        <v>2.86</v>
      </c>
    </row>
    <row r="1151" spans="1:10" x14ac:dyDescent="0.25">
      <c r="A1151" s="399" t="s">
        <v>958</v>
      </c>
      <c r="B1151" s="400" t="s">
        <v>1300</v>
      </c>
      <c r="C1151" s="399" t="s">
        <v>343</v>
      </c>
      <c r="D1151" s="399" t="s">
        <v>1301</v>
      </c>
      <c r="E1151" s="401" t="s">
        <v>1001</v>
      </c>
      <c r="F1151" s="401"/>
      <c r="G1151" s="402" t="s">
        <v>327</v>
      </c>
      <c r="H1151" s="403">
        <v>1</v>
      </c>
      <c r="I1151" s="404">
        <v>7.28</v>
      </c>
      <c r="J1151" s="404">
        <v>7.28</v>
      </c>
    </row>
    <row r="1152" spans="1:10" x14ac:dyDescent="0.25">
      <c r="A1152" s="405"/>
      <c r="B1152" s="405"/>
      <c r="C1152" s="405"/>
      <c r="D1152" s="405"/>
      <c r="E1152" s="405" t="s">
        <v>961</v>
      </c>
      <c r="F1152" s="406">
        <v>6.05</v>
      </c>
      <c r="G1152" s="405" t="s">
        <v>962</v>
      </c>
      <c r="H1152" s="406">
        <v>0</v>
      </c>
      <c r="I1152" s="405" t="s">
        <v>963</v>
      </c>
      <c r="J1152" s="406">
        <v>6.05</v>
      </c>
    </row>
    <row r="1153" spans="1:10" ht="15.75" thickBot="1" x14ac:dyDescent="0.3">
      <c r="A1153" s="108"/>
      <c r="B1153" s="108"/>
      <c r="C1153" s="108"/>
      <c r="D1153" s="108"/>
      <c r="E1153" s="108"/>
      <c r="F1153" s="108"/>
      <c r="G1153" s="108" t="s">
        <v>964</v>
      </c>
      <c r="H1153" s="407">
        <v>78</v>
      </c>
      <c r="I1153" s="108" t="s">
        <v>965</v>
      </c>
      <c r="J1153" s="180">
        <v>1418.82</v>
      </c>
    </row>
    <row r="1154" spans="1:10" ht="15.75" thickTop="1" x14ac:dyDescent="0.25">
      <c r="A1154" s="408"/>
      <c r="B1154" s="408"/>
      <c r="C1154" s="408"/>
      <c r="D1154" s="408"/>
      <c r="E1154" s="408"/>
      <c r="F1154" s="408"/>
      <c r="G1154" s="408"/>
      <c r="H1154" s="408"/>
      <c r="I1154" s="408"/>
      <c r="J1154" s="408"/>
    </row>
    <row r="1155" spans="1:10" x14ac:dyDescent="0.25">
      <c r="A1155" s="393" t="s">
        <v>720</v>
      </c>
      <c r="B1155" s="394" t="s">
        <v>11</v>
      </c>
      <c r="C1155" s="393" t="s">
        <v>12</v>
      </c>
      <c r="D1155" s="393" t="s">
        <v>13</v>
      </c>
      <c r="E1155" s="395" t="s">
        <v>29</v>
      </c>
      <c r="F1155" s="395"/>
      <c r="G1155" s="396" t="s">
        <v>14</v>
      </c>
      <c r="H1155" s="394" t="s">
        <v>15</v>
      </c>
      <c r="I1155" s="394" t="s">
        <v>16</v>
      </c>
      <c r="J1155" s="394" t="s">
        <v>17</v>
      </c>
    </row>
    <row r="1156" spans="1:10" ht="25.5" x14ac:dyDescent="0.25">
      <c r="A1156" s="388" t="s">
        <v>956</v>
      </c>
      <c r="B1156" s="389" t="s">
        <v>721</v>
      </c>
      <c r="C1156" s="388" t="s">
        <v>343</v>
      </c>
      <c r="D1156" s="388" t="s">
        <v>722</v>
      </c>
      <c r="E1156" s="397" t="s">
        <v>1034</v>
      </c>
      <c r="F1156" s="397"/>
      <c r="G1156" s="390" t="s">
        <v>327</v>
      </c>
      <c r="H1156" s="398">
        <v>1</v>
      </c>
      <c r="I1156" s="391">
        <v>26.98</v>
      </c>
      <c r="J1156" s="391">
        <v>26.98</v>
      </c>
    </row>
    <row r="1157" spans="1:10" ht="25.5" x14ac:dyDescent="0.25">
      <c r="A1157" s="409" t="s">
        <v>968</v>
      </c>
      <c r="B1157" s="410" t="s">
        <v>1035</v>
      </c>
      <c r="C1157" s="409" t="s">
        <v>343</v>
      </c>
      <c r="D1157" s="409" t="s">
        <v>1036</v>
      </c>
      <c r="E1157" s="411" t="s">
        <v>977</v>
      </c>
      <c r="F1157" s="411"/>
      <c r="G1157" s="412" t="s">
        <v>345</v>
      </c>
      <c r="H1157" s="413">
        <v>0.16450000000000001</v>
      </c>
      <c r="I1157" s="414">
        <v>26.01</v>
      </c>
      <c r="J1157" s="414">
        <v>4.2699999999999996</v>
      </c>
    </row>
    <row r="1158" spans="1:10" ht="25.5" x14ac:dyDescent="0.25">
      <c r="A1158" s="409" t="s">
        <v>968</v>
      </c>
      <c r="B1158" s="410" t="s">
        <v>1037</v>
      </c>
      <c r="C1158" s="409" t="s">
        <v>343</v>
      </c>
      <c r="D1158" s="409" t="s">
        <v>1038</v>
      </c>
      <c r="E1158" s="411" t="s">
        <v>977</v>
      </c>
      <c r="F1158" s="411"/>
      <c r="G1158" s="412" t="s">
        <v>345</v>
      </c>
      <c r="H1158" s="413">
        <v>0.16450000000000001</v>
      </c>
      <c r="I1158" s="414">
        <v>31.79</v>
      </c>
      <c r="J1158" s="414">
        <v>5.22</v>
      </c>
    </row>
    <row r="1159" spans="1:10" x14ac:dyDescent="0.25">
      <c r="A1159" s="399" t="s">
        <v>958</v>
      </c>
      <c r="B1159" s="400" t="s">
        <v>1294</v>
      </c>
      <c r="C1159" s="399" t="s">
        <v>343</v>
      </c>
      <c r="D1159" s="399" t="s">
        <v>1295</v>
      </c>
      <c r="E1159" s="401" t="s">
        <v>1001</v>
      </c>
      <c r="F1159" s="401"/>
      <c r="G1159" s="402" t="s">
        <v>327</v>
      </c>
      <c r="H1159" s="403">
        <v>0.1067</v>
      </c>
      <c r="I1159" s="404">
        <v>35.78</v>
      </c>
      <c r="J1159" s="404">
        <v>3.81</v>
      </c>
    </row>
    <row r="1160" spans="1:10" x14ac:dyDescent="0.25">
      <c r="A1160" s="399" t="s">
        <v>958</v>
      </c>
      <c r="B1160" s="400" t="s">
        <v>1302</v>
      </c>
      <c r="C1160" s="399" t="s">
        <v>343</v>
      </c>
      <c r="D1160" s="399" t="s">
        <v>1303</v>
      </c>
      <c r="E1160" s="401" t="s">
        <v>1001</v>
      </c>
      <c r="F1160" s="401"/>
      <c r="G1160" s="402" t="s">
        <v>327</v>
      </c>
      <c r="H1160" s="403">
        <v>1</v>
      </c>
      <c r="I1160" s="404">
        <v>13.68</v>
      </c>
      <c r="J1160" s="404">
        <v>13.68</v>
      </c>
    </row>
    <row r="1161" spans="1:10" x14ac:dyDescent="0.25">
      <c r="A1161" s="405"/>
      <c r="B1161" s="405"/>
      <c r="C1161" s="405"/>
      <c r="D1161" s="405"/>
      <c r="E1161" s="405" t="s">
        <v>961</v>
      </c>
      <c r="F1161" s="406">
        <v>7.13</v>
      </c>
      <c r="G1161" s="405" t="s">
        <v>962</v>
      </c>
      <c r="H1161" s="406">
        <v>0</v>
      </c>
      <c r="I1161" s="405" t="s">
        <v>963</v>
      </c>
      <c r="J1161" s="406">
        <v>7.13</v>
      </c>
    </row>
    <row r="1162" spans="1:10" ht="15.75" thickBot="1" x14ac:dyDescent="0.3">
      <c r="A1162" s="108"/>
      <c r="B1162" s="108"/>
      <c r="C1162" s="108"/>
      <c r="D1162" s="108"/>
      <c r="E1162" s="108"/>
      <c r="F1162" s="108"/>
      <c r="G1162" s="108" t="s">
        <v>964</v>
      </c>
      <c r="H1162" s="407">
        <v>12</v>
      </c>
      <c r="I1162" s="108" t="s">
        <v>965</v>
      </c>
      <c r="J1162" s="180">
        <v>323.76</v>
      </c>
    </row>
    <row r="1163" spans="1:10" ht="15.75" thickTop="1" x14ac:dyDescent="0.25">
      <c r="A1163" s="408"/>
      <c r="B1163" s="408"/>
      <c r="C1163" s="408"/>
      <c r="D1163" s="408"/>
      <c r="E1163" s="408"/>
      <c r="F1163" s="408"/>
      <c r="G1163" s="408"/>
      <c r="H1163" s="408"/>
      <c r="I1163" s="408"/>
      <c r="J1163" s="408"/>
    </row>
    <row r="1164" spans="1:10" x14ac:dyDescent="0.25">
      <c r="A1164" s="393" t="s">
        <v>723</v>
      </c>
      <c r="B1164" s="394" t="s">
        <v>11</v>
      </c>
      <c r="C1164" s="393" t="s">
        <v>12</v>
      </c>
      <c r="D1164" s="393" t="s">
        <v>13</v>
      </c>
      <c r="E1164" s="395" t="s">
        <v>29</v>
      </c>
      <c r="F1164" s="395"/>
      <c r="G1164" s="396" t="s">
        <v>14</v>
      </c>
      <c r="H1164" s="394" t="s">
        <v>15</v>
      </c>
      <c r="I1164" s="394" t="s">
        <v>16</v>
      </c>
      <c r="J1164" s="394" t="s">
        <v>17</v>
      </c>
    </row>
    <row r="1165" spans="1:10" ht="38.25" x14ac:dyDescent="0.25">
      <c r="A1165" s="388" t="s">
        <v>956</v>
      </c>
      <c r="B1165" s="389" t="s">
        <v>724</v>
      </c>
      <c r="C1165" s="388" t="s">
        <v>343</v>
      </c>
      <c r="D1165" s="388" t="s">
        <v>725</v>
      </c>
      <c r="E1165" s="397" t="s">
        <v>1034</v>
      </c>
      <c r="F1165" s="397"/>
      <c r="G1165" s="390" t="s">
        <v>327</v>
      </c>
      <c r="H1165" s="398">
        <v>1</v>
      </c>
      <c r="I1165" s="391">
        <v>18.32</v>
      </c>
      <c r="J1165" s="391">
        <v>18.32</v>
      </c>
    </row>
    <row r="1166" spans="1:10" ht="25.5" x14ac:dyDescent="0.25">
      <c r="A1166" s="409" t="s">
        <v>968</v>
      </c>
      <c r="B1166" s="410" t="s">
        <v>1035</v>
      </c>
      <c r="C1166" s="409" t="s">
        <v>343</v>
      </c>
      <c r="D1166" s="409" t="s">
        <v>1036</v>
      </c>
      <c r="E1166" s="411" t="s">
        <v>977</v>
      </c>
      <c r="F1166" s="411"/>
      <c r="G1166" s="412" t="s">
        <v>345</v>
      </c>
      <c r="H1166" s="413">
        <v>9.2999999999999999E-2</v>
      </c>
      <c r="I1166" s="414">
        <v>26.01</v>
      </c>
      <c r="J1166" s="414">
        <v>2.41</v>
      </c>
    </row>
    <row r="1167" spans="1:10" ht="25.5" x14ac:dyDescent="0.25">
      <c r="A1167" s="409" t="s">
        <v>968</v>
      </c>
      <c r="B1167" s="410" t="s">
        <v>1037</v>
      </c>
      <c r="C1167" s="409" t="s">
        <v>343</v>
      </c>
      <c r="D1167" s="409" t="s">
        <v>1038</v>
      </c>
      <c r="E1167" s="411" t="s">
        <v>977</v>
      </c>
      <c r="F1167" s="411"/>
      <c r="G1167" s="412" t="s">
        <v>345</v>
      </c>
      <c r="H1167" s="413">
        <v>9.2999999999999999E-2</v>
      </c>
      <c r="I1167" s="414">
        <v>31.79</v>
      </c>
      <c r="J1167" s="414">
        <v>2.95</v>
      </c>
    </row>
    <row r="1168" spans="1:10" x14ac:dyDescent="0.25">
      <c r="A1168" s="399" t="s">
        <v>958</v>
      </c>
      <c r="B1168" s="400" t="s">
        <v>1294</v>
      </c>
      <c r="C1168" s="399" t="s">
        <v>343</v>
      </c>
      <c r="D1168" s="399" t="s">
        <v>1295</v>
      </c>
      <c r="E1168" s="401" t="s">
        <v>1001</v>
      </c>
      <c r="F1168" s="401"/>
      <c r="G1168" s="402" t="s">
        <v>327</v>
      </c>
      <c r="H1168" s="403">
        <v>0.08</v>
      </c>
      <c r="I1168" s="404">
        <v>35.78</v>
      </c>
      <c r="J1168" s="404">
        <v>2.86</v>
      </c>
    </row>
    <row r="1169" spans="1:10" x14ac:dyDescent="0.25">
      <c r="A1169" s="399" t="s">
        <v>958</v>
      </c>
      <c r="B1169" s="400" t="s">
        <v>1304</v>
      </c>
      <c r="C1169" s="399" t="s">
        <v>343</v>
      </c>
      <c r="D1169" s="399" t="s">
        <v>1305</v>
      </c>
      <c r="E1169" s="401" t="s">
        <v>1001</v>
      </c>
      <c r="F1169" s="401"/>
      <c r="G1169" s="402" t="s">
        <v>327</v>
      </c>
      <c r="H1169" s="403">
        <v>1</v>
      </c>
      <c r="I1169" s="404">
        <v>10.1</v>
      </c>
      <c r="J1169" s="404">
        <v>10.1</v>
      </c>
    </row>
    <row r="1170" spans="1:10" x14ac:dyDescent="0.25">
      <c r="A1170" s="405"/>
      <c r="B1170" s="405"/>
      <c r="C1170" s="405"/>
      <c r="D1170" s="405"/>
      <c r="E1170" s="405" t="s">
        <v>961</v>
      </c>
      <c r="F1170" s="406">
        <v>4.03</v>
      </c>
      <c r="G1170" s="405" t="s">
        <v>962</v>
      </c>
      <c r="H1170" s="406">
        <v>0</v>
      </c>
      <c r="I1170" s="405" t="s">
        <v>963</v>
      </c>
      <c r="J1170" s="406">
        <v>4.03</v>
      </c>
    </row>
    <row r="1171" spans="1:10" ht="15.75" thickBot="1" x14ac:dyDescent="0.3">
      <c r="A1171" s="108"/>
      <c r="B1171" s="108"/>
      <c r="C1171" s="108"/>
      <c r="D1171" s="108"/>
      <c r="E1171" s="108"/>
      <c r="F1171" s="108"/>
      <c r="G1171" s="108" t="s">
        <v>964</v>
      </c>
      <c r="H1171" s="407">
        <v>6</v>
      </c>
      <c r="I1171" s="108" t="s">
        <v>965</v>
      </c>
      <c r="J1171" s="180">
        <v>109.92</v>
      </c>
    </row>
    <row r="1172" spans="1:10" ht="15.75" thickTop="1" x14ac:dyDescent="0.25">
      <c r="A1172" s="408"/>
      <c r="B1172" s="408"/>
      <c r="C1172" s="408"/>
      <c r="D1172" s="408"/>
      <c r="E1172" s="408"/>
      <c r="F1172" s="408"/>
      <c r="G1172" s="408"/>
      <c r="H1172" s="408"/>
      <c r="I1172" s="408"/>
      <c r="J1172" s="408"/>
    </row>
    <row r="1173" spans="1:10" x14ac:dyDescent="0.25">
      <c r="A1173" s="393" t="s">
        <v>726</v>
      </c>
      <c r="B1173" s="394" t="s">
        <v>11</v>
      </c>
      <c r="C1173" s="393" t="s">
        <v>12</v>
      </c>
      <c r="D1173" s="393" t="s">
        <v>13</v>
      </c>
      <c r="E1173" s="395" t="s">
        <v>29</v>
      </c>
      <c r="F1173" s="395"/>
      <c r="G1173" s="396" t="s">
        <v>14</v>
      </c>
      <c r="H1173" s="394" t="s">
        <v>15</v>
      </c>
      <c r="I1173" s="394" t="s">
        <v>16</v>
      </c>
      <c r="J1173" s="394" t="s">
        <v>17</v>
      </c>
    </row>
    <row r="1174" spans="1:10" ht="38.25" x14ac:dyDescent="0.25">
      <c r="A1174" s="388" t="s">
        <v>956</v>
      </c>
      <c r="B1174" s="389" t="s">
        <v>727</v>
      </c>
      <c r="C1174" s="388" t="s">
        <v>343</v>
      </c>
      <c r="D1174" s="388" t="s">
        <v>728</v>
      </c>
      <c r="E1174" s="397" t="s">
        <v>1034</v>
      </c>
      <c r="F1174" s="397"/>
      <c r="G1174" s="390" t="s">
        <v>327</v>
      </c>
      <c r="H1174" s="398">
        <v>1</v>
      </c>
      <c r="I1174" s="391">
        <v>24.79</v>
      </c>
      <c r="J1174" s="391">
        <v>24.79</v>
      </c>
    </row>
    <row r="1175" spans="1:10" ht="25.5" x14ac:dyDescent="0.25">
      <c r="A1175" s="409" t="s">
        <v>968</v>
      </c>
      <c r="B1175" s="410" t="s">
        <v>1035</v>
      </c>
      <c r="C1175" s="409" t="s">
        <v>343</v>
      </c>
      <c r="D1175" s="409" t="s">
        <v>1036</v>
      </c>
      <c r="E1175" s="411" t="s">
        <v>977</v>
      </c>
      <c r="F1175" s="411"/>
      <c r="G1175" s="412" t="s">
        <v>345</v>
      </c>
      <c r="H1175" s="413">
        <v>0.1249</v>
      </c>
      <c r="I1175" s="414">
        <v>26.01</v>
      </c>
      <c r="J1175" s="414">
        <v>3.24</v>
      </c>
    </row>
    <row r="1176" spans="1:10" ht="25.5" x14ac:dyDescent="0.25">
      <c r="A1176" s="409" t="s">
        <v>968</v>
      </c>
      <c r="B1176" s="410" t="s">
        <v>1037</v>
      </c>
      <c r="C1176" s="409" t="s">
        <v>343</v>
      </c>
      <c r="D1176" s="409" t="s">
        <v>1038</v>
      </c>
      <c r="E1176" s="411" t="s">
        <v>977</v>
      </c>
      <c r="F1176" s="411"/>
      <c r="G1176" s="412" t="s">
        <v>345</v>
      </c>
      <c r="H1176" s="413">
        <v>0.1249</v>
      </c>
      <c r="I1176" s="414">
        <v>31.79</v>
      </c>
      <c r="J1176" s="414">
        <v>3.97</v>
      </c>
    </row>
    <row r="1177" spans="1:10" x14ac:dyDescent="0.25">
      <c r="A1177" s="399" t="s">
        <v>958</v>
      </c>
      <c r="B1177" s="400" t="s">
        <v>1294</v>
      </c>
      <c r="C1177" s="399" t="s">
        <v>343</v>
      </c>
      <c r="D1177" s="399" t="s">
        <v>1295</v>
      </c>
      <c r="E1177" s="401" t="s">
        <v>1001</v>
      </c>
      <c r="F1177" s="401"/>
      <c r="G1177" s="402" t="s">
        <v>327</v>
      </c>
      <c r="H1177" s="403">
        <v>6.6699999999999995E-2</v>
      </c>
      <c r="I1177" s="404">
        <v>35.78</v>
      </c>
      <c r="J1177" s="404">
        <v>2.38</v>
      </c>
    </row>
    <row r="1178" spans="1:10" ht="25.5" x14ac:dyDescent="0.25">
      <c r="A1178" s="399" t="s">
        <v>958</v>
      </c>
      <c r="B1178" s="400" t="s">
        <v>1306</v>
      </c>
      <c r="C1178" s="399" t="s">
        <v>343</v>
      </c>
      <c r="D1178" s="399" t="s">
        <v>1307</v>
      </c>
      <c r="E1178" s="401" t="s">
        <v>1001</v>
      </c>
      <c r="F1178" s="401"/>
      <c r="G1178" s="402" t="s">
        <v>327</v>
      </c>
      <c r="H1178" s="403">
        <v>1</v>
      </c>
      <c r="I1178" s="404">
        <v>15.2</v>
      </c>
      <c r="J1178" s="404">
        <v>15.2</v>
      </c>
    </row>
    <row r="1179" spans="1:10" x14ac:dyDescent="0.25">
      <c r="A1179" s="405"/>
      <c r="B1179" s="405"/>
      <c r="C1179" s="405"/>
      <c r="D1179" s="405"/>
      <c r="E1179" s="405" t="s">
        <v>961</v>
      </c>
      <c r="F1179" s="406">
        <v>5.42</v>
      </c>
      <c r="G1179" s="405" t="s">
        <v>962</v>
      </c>
      <c r="H1179" s="406">
        <v>0</v>
      </c>
      <c r="I1179" s="405" t="s">
        <v>963</v>
      </c>
      <c r="J1179" s="406">
        <v>5.42</v>
      </c>
    </row>
    <row r="1180" spans="1:10" ht="15.75" thickBot="1" x14ac:dyDescent="0.3">
      <c r="A1180" s="108"/>
      <c r="B1180" s="108"/>
      <c r="C1180" s="108"/>
      <c r="D1180" s="108"/>
      <c r="E1180" s="108"/>
      <c r="F1180" s="108"/>
      <c r="G1180" s="108" t="s">
        <v>964</v>
      </c>
      <c r="H1180" s="407">
        <v>24</v>
      </c>
      <c r="I1180" s="108" t="s">
        <v>965</v>
      </c>
      <c r="J1180" s="180">
        <v>594.96</v>
      </c>
    </row>
    <row r="1181" spans="1:10" ht="15.75" thickTop="1" x14ac:dyDescent="0.25">
      <c r="A1181" s="408"/>
      <c r="B1181" s="408"/>
      <c r="C1181" s="408"/>
      <c r="D1181" s="408"/>
      <c r="E1181" s="408"/>
      <c r="F1181" s="408"/>
      <c r="G1181" s="408"/>
      <c r="H1181" s="408"/>
      <c r="I1181" s="408"/>
      <c r="J1181" s="408"/>
    </row>
    <row r="1182" spans="1:10" x14ac:dyDescent="0.25">
      <c r="A1182" s="393" t="s">
        <v>729</v>
      </c>
      <c r="B1182" s="394" t="s">
        <v>11</v>
      </c>
      <c r="C1182" s="393" t="s">
        <v>12</v>
      </c>
      <c r="D1182" s="393" t="s">
        <v>13</v>
      </c>
      <c r="E1182" s="395" t="s">
        <v>29</v>
      </c>
      <c r="F1182" s="395"/>
      <c r="G1182" s="396" t="s">
        <v>14</v>
      </c>
      <c r="H1182" s="394" t="s">
        <v>15</v>
      </c>
      <c r="I1182" s="394" t="s">
        <v>16</v>
      </c>
      <c r="J1182" s="394" t="s">
        <v>17</v>
      </c>
    </row>
    <row r="1183" spans="1:10" ht="25.5" x14ac:dyDescent="0.25">
      <c r="A1183" s="388" t="s">
        <v>956</v>
      </c>
      <c r="B1183" s="389" t="s">
        <v>730</v>
      </c>
      <c r="C1183" s="388" t="s">
        <v>325</v>
      </c>
      <c r="D1183" s="388" t="s">
        <v>731</v>
      </c>
      <c r="E1183" s="397" t="s">
        <v>1034</v>
      </c>
      <c r="F1183" s="397"/>
      <c r="G1183" s="390" t="s">
        <v>327</v>
      </c>
      <c r="H1183" s="398">
        <v>1</v>
      </c>
      <c r="I1183" s="391">
        <v>45.32</v>
      </c>
      <c r="J1183" s="391">
        <v>45.32</v>
      </c>
    </row>
    <row r="1184" spans="1:10" ht="25.5" x14ac:dyDescent="0.25">
      <c r="A1184" s="409" t="s">
        <v>968</v>
      </c>
      <c r="B1184" s="410" t="s">
        <v>1035</v>
      </c>
      <c r="C1184" s="409" t="s">
        <v>343</v>
      </c>
      <c r="D1184" s="409" t="s">
        <v>1036</v>
      </c>
      <c r="E1184" s="411" t="s">
        <v>977</v>
      </c>
      <c r="F1184" s="411"/>
      <c r="G1184" s="412" t="s">
        <v>345</v>
      </c>
      <c r="H1184" s="413">
        <v>0.23</v>
      </c>
      <c r="I1184" s="414">
        <v>26.01</v>
      </c>
      <c r="J1184" s="414">
        <v>5.98</v>
      </c>
    </row>
    <row r="1185" spans="1:10" ht="25.5" x14ac:dyDescent="0.25">
      <c r="A1185" s="409" t="s">
        <v>968</v>
      </c>
      <c r="B1185" s="410" t="s">
        <v>1037</v>
      </c>
      <c r="C1185" s="409" t="s">
        <v>343</v>
      </c>
      <c r="D1185" s="409" t="s">
        <v>1038</v>
      </c>
      <c r="E1185" s="411" t="s">
        <v>977</v>
      </c>
      <c r="F1185" s="411"/>
      <c r="G1185" s="412" t="s">
        <v>345</v>
      </c>
      <c r="H1185" s="413">
        <v>0.3</v>
      </c>
      <c r="I1185" s="414">
        <v>31.79</v>
      </c>
      <c r="J1185" s="414">
        <v>9.5299999999999994</v>
      </c>
    </row>
    <row r="1186" spans="1:10" x14ac:dyDescent="0.25">
      <c r="A1186" s="399" t="s">
        <v>958</v>
      </c>
      <c r="B1186" s="400" t="s">
        <v>1097</v>
      </c>
      <c r="C1186" s="399" t="s">
        <v>343</v>
      </c>
      <c r="D1186" s="399" t="s">
        <v>1098</v>
      </c>
      <c r="E1186" s="401" t="s">
        <v>1001</v>
      </c>
      <c r="F1186" s="401"/>
      <c r="G1186" s="402" t="s">
        <v>327</v>
      </c>
      <c r="H1186" s="403">
        <v>1.2999999999999999E-2</v>
      </c>
      <c r="I1186" s="404">
        <v>16.59</v>
      </c>
      <c r="J1186" s="404">
        <v>0.21</v>
      </c>
    </row>
    <row r="1187" spans="1:10" x14ac:dyDescent="0.25">
      <c r="A1187" s="399" t="s">
        <v>958</v>
      </c>
      <c r="B1187" s="400" t="s">
        <v>1308</v>
      </c>
      <c r="C1187" s="399" t="s">
        <v>325</v>
      </c>
      <c r="D1187" s="399" t="s">
        <v>247</v>
      </c>
      <c r="E1187" s="401" t="s">
        <v>1001</v>
      </c>
      <c r="F1187" s="401"/>
      <c r="G1187" s="402" t="s">
        <v>327</v>
      </c>
      <c r="H1187" s="403">
        <v>1</v>
      </c>
      <c r="I1187" s="404">
        <v>29.6</v>
      </c>
      <c r="J1187" s="404">
        <v>29.6</v>
      </c>
    </row>
    <row r="1188" spans="1:10" x14ac:dyDescent="0.25">
      <c r="A1188" s="405"/>
      <c r="B1188" s="405"/>
      <c r="C1188" s="405"/>
      <c r="D1188" s="405"/>
      <c r="E1188" s="405" t="s">
        <v>961</v>
      </c>
      <c r="F1188" s="406">
        <v>11.7</v>
      </c>
      <c r="G1188" s="405" t="s">
        <v>962</v>
      </c>
      <c r="H1188" s="406">
        <v>0</v>
      </c>
      <c r="I1188" s="405" t="s">
        <v>963</v>
      </c>
      <c r="J1188" s="406">
        <v>11.7</v>
      </c>
    </row>
    <row r="1189" spans="1:10" ht="15.75" thickBot="1" x14ac:dyDescent="0.3">
      <c r="A1189" s="108"/>
      <c r="B1189" s="108"/>
      <c r="C1189" s="108"/>
      <c r="D1189" s="108"/>
      <c r="E1189" s="108"/>
      <c r="F1189" s="108"/>
      <c r="G1189" s="108" t="s">
        <v>964</v>
      </c>
      <c r="H1189" s="407">
        <v>18</v>
      </c>
      <c r="I1189" s="108" t="s">
        <v>965</v>
      </c>
      <c r="J1189" s="180">
        <v>815.76</v>
      </c>
    </row>
    <row r="1190" spans="1:10" ht="15.75" thickTop="1" x14ac:dyDescent="0.25">
      <c r="A1190" s="408"/>
      <c r="B1190" s="408"/>
      <c r="C1190" s="408"/>
      <c r="D1190" s="408"/>
      <c r="E1190" s="408"/>
      <c r="F1190" s="408"/>
      <c r="G1190" s="408"/>
      <c r="H1190" s="408"/>
      <c r="I1190" s="408"/>
      <c r="J1190" s="408"/>
    </row>
    <row r="1191" spans="1:10" x14ac:dyDescent="0.25">
      <c r="A1191" s="393" t="s">
        <v>732</v>
      </c>
      <c r="B1191" s="394" t="s">
        <v>11</v>
      </c>
      <c r="C1191" s="393" t="s">
        <v>12</v>
      </c>
      <c r="D1191" s="393" t="s">
        <v>13</v>
      </c>
      <c r="E1191" s="395" t="s">
        <v>29</v>
      </c>
      <c r="F1191" s="395"/>
      <c r="G1191" s="396" t="s">
        <v>14</v>
      </c>
      <c r="H1191" s="394" t="s">
        <v>15</v>
      </c>
      <c r="I1191" s="394" t="s">
        <v>16</v>
      </c>
      <c r="J1191" s="394" t="s">
        <v>17</v>
      </c>
    </row>
    <row r="1192" spans="1:10" ht="25.5" x14ac:dyDescent="0.25">
      <c r="A1192" s="388" t="s">
        <v>956</v>
      </c>
      <c r="B1192" s="389" t="s">
        <v>733</v>
      </c>
      <c r="C1192" s="388" t="s">
        <v>343</v>
      </c>
      <c r="D1192" s="388" t="s">
        <v>734</v>
      </c>
      <c r="E1192" s="397" t="s">
        <v>1034</v>
      </c>
      <c r="F1192" s="397"/>
      <c r="G1192" s="390" t="s">
        <v>385</v>
      </c>
      <c r="H1192" s="398">
        <v>1</v>
      </c>
      <c r="I1192" s="391">
        <v>40.200000000000003</v>
      </c>
      <c r="J1192" s="391">
        <v>40.200000000000003</v>
      </c>
    </row>
    <row r="1193" spans="1:10" ht="25.5" x14ac:dyDescent="0.25">
      <c r="A1193" s="409" t="s">
        <v>968</v>
      </c>
      <c r="B1193" s="410" t="s">
        <v>1035</v>
      </c>
      <c r="C1193" s="409" t="s">
        <v>343</v>
      </c>
      <c r="D1193" s="409" t="s">
        <v>1036</v>
      </c>
      <c r="E1193" s="411" t="s">
        <v>977</v>
      </c>
      <c r="F1193" s="411"/>
      <c r="G1193" s="412" t="s">
        <v>345</v>
      </c>
      <c r="H1193" s="413">
        <v>0.34870000000000001</v>
      </c>
      <c r="I1193" s="414">
        <v>26.01</v>
      </c>
      <c r="J1193" s="414">
        <v>9.06</v>
      </c>
    </row>
    <row r="1194" spans="1:10" ht="25.5" x14ac:dyDescent="0.25">
      <c r="A1194" s="409" t="s">
        <v>968</v>
      </c>
      <c r="B1194" s="410" t="s">
        <v>1037</v>
      </c>
      <c r="C1194" s="409" t="s">
        <v>343</v>
      </c>
      <c r="D1194" s="409" t="s">
        <v>1038</v>
      </c>
      <c r="E1194" s="411" t="s">
        <v>977</v>
      </c>
      <c r="F1194" s="411"/>
      <c r="G1194" s="412" t="s">
        <v>345</v>
      </c>
      <c r="H1194" s="413">
        <v>0.34870000000000001</v>
      </c>
      <c r="I1194" s="414">
        <v>31.79</v>
      </c>
      <c r="J1194" s="414">
        <v>11.08</v>
      </c>
    </row>
    <row r="1195" spans="1:10" x14ac:dyDescent="0.25">
      <c r="A1195" s="399" t="s">
        <v>958</v>
      </c>
      <c r="B1195" s="400" t="s">
        <v>1309</v>
      </c>
      <c r="C1195" s="399" t="s">
        <v>343</v>
      </c>
      <c r="D1195" s="399" t="s">
        <v>1310</v>
      </c>
      <c r="E1195" s="401" t="s">
        <v>1001</v>
      </c>
      <c r="F1195" s="401"/>
      <c r="G1195" s="402" t="s">
        <v>385</v>
      </c>
      <c r="H1195" s="403">
        <v>1.0492999999999999</v>
      </c>
      <c r="I1195" s="404">
        <v>19.12</v>
      </c>
      <c r="J1195" s="404">
        <v>20.059999999999999</v>
      </c>
    </row>
    <row r="1196" spans="1:10" x14ac:dyDescent="0.25">
      <c r="A1196" s="405"/>
      <c r="B1196" s="405"/>
      <c r="C1196" s="405"/>
      <c r="D1196" s="405"/>
      <c r="E1196" s="405" t="s">
        <v>961</v>
      </c>
      <c r="F1196" s="406">
        <v>15.13</v>
      </c>
      <c r="G1196" s="405" t="s">
        <v>962</v>
      </c>
      <c r="H1196" s="406">
        <v>0</v>
      </c>
      <c r="I1196" s="405" t="s">
        <v>963</v>
      </c>
      <c r="J1196" s="406">
        <v>15.13</v>
      </c>
    </row>
    <row r="1197" spans="1:10" ht="15.75" thickBot="1" x14ac:dyDescent="0.3">
      <c r="A1197" s="108"/>
      <c r="B1197" s="108"/>
      <c r="C1197" s="108"/>
      <c r="D1197" s="108"/>
      <c r="E1197" s="108"/>
      <c r="F1197" s="108"/>
      <c r="G1197" s="108" t="s">
        <v>964</v>
      </c>
      <c r="H1197" s="407">
        <v>108</v>
      </c>
      <c r="I1197" s="108" t="s">
        <v>965</v>
      </c>
      <c r="J1197" s="180">
        <v>4341.6000000000004</v>
      </c>
    </row>
    <row r="1198" spans="1:10" ht="15.75" thickTop="1" x14ac:dyDescent="0.25">
      <c r="A1198" s="408"/>
      <c r="B1198" s="408"/>
      <c r="C1198" s="408"/>
      <c r="D1198" s="408"/>
      <c r="E1198" s="408"/>
      <c r="F1198" s="408"/>
      <c r="G1198" s="408"/>
      <c r="H1198" s="408"/>
      <c r="I1198" s="408"/>
      <c r="J1198" s="408"/>
    </row>
    <row r="1199" spans="1:10" x14ac:dyDescent="0.25">
      <c r="A1199" s="393" t="s">
        <v>735</v>
      </c>
      <c r="B1199" s="394" t="s">
        <v>11</v>
      </c>
      <c r="C1199" s="393" t="s">
        <v>12</v>
      </c>
      <c r="D1199" s="393" t="s">
        <v>13</v>
      </c>
      <c r="E1199" s="395" t="s">
        <v>29</v>
      </c>
      <c r="F1199" s="395"/>
      <c r="G1199" s="396" t="s">
        <v>14</v>
      </c>
      <c r="H1199" s="394" t="s">
        <v>15</v>
      </c>
      <c r="I1199" s="394" t="s">
        <v>16</v>
      </c>
      <c r="J1199" s="394" t="s">
        <v>17</v>
      </c>
    </row>
    <row r="1200" spans="1:10" ht="25.5" x14ac:dyDescent="0.25">
      <c r="A1200" s="388" t="s">
        <v>956</v>
      </c>
      <c r="B1200" s="389" t="s">
        <v>736</v>
      </c>
      <c r="C1200" s="388" t="s">
        <v>343</v>
      </c>
      <c r="D1200" s="388" t="s">
        <v>737</v>
      </c>
      <c r="E1200" s="397" t="s">
        <v>1034</v>
      </c>
      <c r="F1200" s="397"/>
      <c r="G1200" s="390" t="s">
        <v>385</v>
      </c>
      <c r="H1200" s="398">
        <v>1</v>
      </c>
      <c r="I1200" s="391">
        <v>58.31</v>
      </c>
      <c r="J1200" s="391">
        <v>58.31</v>
      </c>
    </row>
    <row r="1201" spans="1:10" ht="25.5" x14ac:dyDescent="0.25">
      <c r="A1201" s="409" t="s">
        <v>968</v>
      </c>
      <c r="B1201" s="410" t="s">
        <v>1035</v>
      </c>
      <c r="C1201" s="409" t="s">
        <v>343</v>
      </c>
      <c r="D1201" s="409" t="s">
        <v>1036</v>
      </c>
      <c r="E1201" s="411" t="s">
        <v>977</v>
      </c>
      <c r="F1201" s="411"/>
      <c r="G1201" s="412" t="s">
        <v>345</v>
      </c>
      <c r="H1201" s="413">
        <v>0.4113</v>
      </c>
      <c r="I1201" s="414">
        <v>26.01</v>
      </c>
      <c r="J1201" s="414">
        <v>10.69</v>
      </c>
    </row>
    <row r="1202" spans="1:10" ht="25.5" x14ac:dyDescent="0.25">
      <c r="A1202" s="409" t="s">
        <v>968</v>
      </c>
      <c r="B1202" s="410" t="s">
        <v>1037</v>
      </c>
      <c r="C1202" s="409" t="s">
        <v>343</v>
      </c>
      <c r="D1202" s="409" t="s">
        <v>1038</v>
      </c>
      <c r="E1202" s="411" t="s">
        <v>977</v>
      </c>
      <c r="F1202" s="411"/>
      <c r="G1202" s="412" t="s">
        <v>345</v>
      </c>
      <c r="H1202" s="413">
        <v>0.4113</v>
      </c>
      <c r="I1202" s="414">
        <v>31.79</v>
      </c>
      <c r="J1202" s="414">
        <v>13.07</v>
      </c>
    </row>
    <row r="1203" spans="1:10" x14ac:dyDescent="0.25">
      <c r="A1203" s="399" t="s">
        <v>958</v>
      </c>
      <c r="B1203" s="400" t="s">
        <v>1311</v>
      </c>
      <c r="C1203" s="399" t="s">
        <v>343</v>
      </c>
      <c r="D1203" s="399" t="s">
        <v>1312</v>
      </c>
      <c r="E1203" s="401" t="s">
        <v>1001</v>
      </c>
      <c r="F1203" s="401"/>
      <c r="G1203" s="402" t="s">
        <v>385</v>
      </c>
      <c r="H1203" s="403">
        <v>1.0492999999999999</v>
      </c>
      <c r="I1203" s="404">
        <v>32.93</v>
      </c>
      <c r="J1203" s="404">
        <v>34.549999999999997</v>
      </c>
    </row>
    <row r="1204" spans="1:10" x14ac:dyDescent="0.25">
      <c r="A1204" s="405"/>
      <c r="B1204" s="405"/>
      <c r="C1204" s="405"/>
      <c r="D1204" s="405"/>
      <c r="E1204" s="405" t="s">
        <v>961</v>
      </c>
      <c r="F1204" s="406">
        <v>17.850000000000001</v>
      </c>
      <c r="G1204" s="405" t="s">
        <v>962</v>
      </c>
      <c r="H1204" s="406">
        <v>0</v>
      </c>
      <c r="I1204" s="405" t="s">
        <v>963</v>
      </c>
      <c r="J1204" s="406">
        <v>17.850000000000001</v>
      </c>
    </row>
    <row r="1205" spans="1:10" ht="15.75" thickBot="1" x14ac:dyDescent="0.3">
      <c r="A1205" s="108"/>
      <c r="B1205" s="108"/>
      <c r="C1205" s="108"/>
      <c r="D1205" s="108"/>
      <c r="E1205" s="108"/>
      <c r="F1205" s="108"/>
      <c r="G1205" s="108" t="s">
        <v>964</v>
      </c>
      <c r="H1205" s="407">
        <v>26.4</v>
      </c>
      <c r="I1205" s="108" t="s">
        <v>965</v>
      </c>
      <c r="J1205" s="180">
        <v>1539.38</v>
      </c>
    </row>
    <row r="1206" spans="1:10" ht="15.75" thickTop="1" x14ac:dyDescent="0.25">
      <c r="A1206" s="408"/>
      <c r="B1206" s="408"/>
      <c r="C1206" s="408"/>
      <c r="D1206" s="408"/>
      <c r="E1206" s="408"/>
      <c r="F1206" s="408"/>
      <c r="G1206" s="408"/>
      <c r="H1206" s="408"/>
      <c r="I1206" s="408"/>
      <c r="J1206" s="408"/>
    </row>
    <row r="1207" spans="1:10" x14ac:dyDescent="0.25">
      <c r="A1207" s="393" t="s">
        <v>738</v>
      </c>
      <c r="B1207" s="394" t="s">
        <v>11</v>
      </c>
      <c r="C1207" s="393" t="s">
        <v>12</v>
      </c>
      <c r="D1207" s="393" t="s">
        <v>13</v>
      </c>
      <c r="E1207" s="395" t="s">
        <v>29</v>
      </c>
      <c r="F1207" s="395"/>
      <c r="G1207" s="396" t="s">
        <v>14</v>
      </c>
      <c r="H1207" s="394" t="s">
        <v>15</v>
      </c>
      <c r="I1207" s="394" t="s">
        <v>16</v>
      </c>
      <c r="J1207" s="394" t="s">
        <v>17</v>
      </c>
    </row>
    <row r="1208" spans="1:10" ht="25.5" x14ac:dyDescent="0.25">
      <c r="A1208" s="388" t="s">
        <v>956</v>
      </c>
      <c r="B1208" s="389" t="s">
        <v>739</v>
      </c>
      <c r="C1208" s="388" t="s">
        <v>343</v>
      </c>
      <c r="D1208" s="388" t="s">
        <v>740</v>
      </c>
      <c r="E1208" s="397" t="s">
        <v>1034</v>
      </c>
      <c r="F1208" s="397"/>
      <c r="G1208" s="390" t="s">
        <v>327</v>
      </c>
      <c r="H1208" s="398">
        <v>1</v>
      </c>
      <c r="I1208" s="391">
        <v>19.97</v>
      </c>
      <c r="J1208" s="391">
        <v>19.97</v>
      </c>
    </row>
    <row r="1209" spans="1:10" ht="25.5" x14ac:dyDescent="0.25">
      <c r="A1209" s="409" t="s">
        <v>968</v>
      </c>
      <c r="B1209" s="410" t="s">
        <v>1035</v>
      </c>
      <c r="C1209" s="409" t="s">
        <v>343</v>
      </c>
      <c r="D1209" s="409" t="s">
        <v>1036</v>
      </c>
      <c r="E1209" s="411" t="s">
        <v>977</v>
      </c>
      <c r="F1209" s="411"/>
      <c r="G1209" s="412" t="s">
        <v>345</v>
      </c>
      <c r="H1209" s="413">
        <v>0.186</v>
      </c>
      <c r="I1209" s="414">
        <v>26.01</v>
      </c>
      <c r="J1209" s="414">
        <v>4.83</v>
      </c>
    </row>
    <row r="1210" spans="1:10" ht="25.5" x14ac:dyDescent="0.25">
      <c r="A1210" s="409" t="s">
        <v>968</v>
      </c>
      <c r="B1210" s="410" t="s">
        <v>1037</v>
      </c>
      <c r="C1210" s="409" t="s">
        <v>343</v>
      </c>
      <c r="D1210" s="409" t="s">
        <v>1038</v>
      </c>
      <c r="E1210" s="411" t="s">
        <v>977</v>
      </c>
      <c r="F1210" s="411"/>
      <c r="G1210" s="412" t="s">
        <v>345</v>
      </c>
      <c r="H1210" s="413">
        <v>0.186</v>
      </c>
      <c r="I1210" s="414">
        <v>31.79</v>
      </c>
      <c r="J1210" s="414">
        <v>5.91</v>
      </c>
    </row>
    <row r="1211" spans="1:10" x14ac:dyDescent="0.25">
      <c r="A1211" s="399" t="s">
        <v>958</v>
      </c>
      <c r="B1211" s="400" t="s">
        <v>1294</v>
      </c>
      <c r="C1211" s="399" t="s">
        <v>343</v>
      </c>
      <c r="D1211" s="399" t="s">
        <v>1295</v>
      </c>
      <c r="E1211" s="401" t="s">
        <v>1001</v>
      </c>
      <c r="F1211" s="401"/>
      <c r="G1211" s="402" t="s">
        <v>327</v>
      </c>
      <c r="H1211" s="403">
        <v>0.12</v>
      </c>
      <c r="I1211" s="404">
        <v>35.78</v>
      </c>
      <c r="J1211" s="404">
        <v>4.29</v>
      </c>
    </row>
    <row r="1212" spans="1:10" x14ac:dyDescent="0.25">
      <c r="A1212" s="399" t="s">
        <v>958</v>
      </c>
      <c r="B1212" s="400" t="s">
        <v>1313</v>
      </c>
      <c r="C1212" s="399" t="s">
        <v>343</v>
      </c>
      <c r="D1212" s="399" t="s">
        <v>1314</v>
      </c>
      <c r="E1212" s="401" t="s">
        <v>1001</v>
      </c>
      <c r="F1212" s="401"/>
      <c r="G1212" s="402" t="s">
        <v>327</v>
      </c>
      <c r="H1212" s="403">
        <v>1</v>
      </c>
      <c r="I1212" s="404">
        <v>4.9400000000000004</v>
      </c>
      <c r="J1212" s="404">
        <v>4.9400000000000004</v>
      </c>
    </row>
    <row r="1213" spans="1:10" x14ac:dyDescent="0.25">
      <c r="A1213" s="405"/>
      <c r="B1213" s="405"/>
      <c r="C1213" s="405"/>
      <c r="D1213" s="405"/>
      <c r="E1213" s="405" t="s">
        <v>961</v>
      </c>
      <c r="F1213" s="406">
        <v>8.07</v>
      </c>
      <c r="G1213" s="405" t="s">
        <v>962</v>
      </c>
      <c r="H1213" s="406">
        <v>0</v>
      </c>
      <c r="I1213" s="405" t="s">
        <v>963</v>
      </c>
      <c r="J1213" s="406">
        <v>8.07</v>
      </c>
    </row>
    <row r="1214" spans="1:10" ht="15.75" thickBot="1" x14ac:dyDescent="0.3">
      <c r="A1214" s="108"/>
      <c r="B1214" s="108"/>
      <c r="C1214" s="108"/>
      <c r="D1214" s="108"/>
      <c r="E1214" s="108"/>
      <c r="F1214" s="108"/>
      <c r="G1214" s="108" t="s">
        <v>964</v>
      </c>
      <c r="H1214" s="407">
        <v>6</v>
      </c>
      <c r="I1214" s="108" t="s">
        <v>965</v>
      </c>
      <c r="J1214" s="180">
        <v>119.82</v>
      </c>
    </row>
    <row r="1215" spans="1:10" ht="15.75" thickTop="1" x14ac:dyDescent="0.25">
      <c r="A1215" s="408"/>
      <c r="B1215" s="408"/>
      <c r="C1215" s="408"/>
      <c r="D1215" s="408"/>
      <c r="E1215" s="408"/>
      <c r="F1215" s="408"/>
      <c r="G1215" s="408"/>
      <c r="H1215" s="408"/>
      <c r="I1215" s="408"/>
      <c r="J1215" s="408"/>
    </row>
    <row r="1216" spans="1:10" x14ac:dyDescent="0.25">
      <c r="A1216" s="393" t="s">
        <v>741</v>
      </c>
      <c r="B1216" s="394" t="s">
        <v>11</v>
      </c>
      <c r="C1216" s="393" t="s">
        <v>12</v>
      </c>
      <c r="D1216" s="393" t="s">
        <v>13</v>
      </c>
      <c r="E1216" s="395" t="s">
        <v>29</v>
      </c>
      <c r="F1216" s="395"/>
      <c r="G1216" s="396" t="s">
        <v>14</v>
      </c>
      <c r="H1216" s="394" t="s">
        <v>15</v>
      </c>
      <c r="I1216" s="394" t="s">
        <v>16</v>
      </c>
      <c r="J1216" s="394" t="s">
        <v>17</v>
      </c>
    </row>
    <row r="1217" spans="1:10" ht="25.5" x14ac:dyDescent="0.25">
      <c r="A1217" s="388" t="s">
        <v>956</v>
      </c>
      <c r="B1217" s="389" t="s">
        <v>742</v>
      </c>
      <c r="C1217" s="388" t="s">
        <v>343</v>
      </c>
      <c r="D1217" s="388" t="s">
        <v>743</v>
      </c>
      <c r="E1217" s="397" t="s">
        <v>1034</v>
      </c>
      <c r="F1217" s="397"/>
      <c r="G1217" s="390" t="s">
        <v>327</v>
      </c>
      <c r="H1217" s="398">
        <v>1</v>
      </c>
      <c r="I1217" s="391">
        <v>28.29</v>
      </c>
      <c r="J1217" s="391">
        <v>28.29</v>
      </c>
    </row>
    <row r="1218" spans="1:10" ht="25.5" x14ac:dyDescent="0.25">
      <c r="A1218" s="409" t="s">
        <v>968</v>
      </c>
      <c r="B1218" s="410" t="s">
        <v>1035</v>
      </c>
      <c r="C1218" s="409" t="s">
        <v>343</v>
      </c>
      <c r="D1218" s="409" t="s">
        <v>1036</v>
      </c>
      <c r="E1218" s="411" t="s">
        <v>977</v>
      </c>
      <c r="F1218" s="411"/>
      <c r="G1218" s="412" t="s">
        <v>345</v>
      </c>
      <c r="H1218" s="413">
        <v>0.21929999999999999</v>
      </c>
      <c r="I1218" s="414">
        <v>26.01</v>
      </c>
      <c r="J1218" s="414">
        <v>5.7</v>
      </c>
    </row>
    <row r="1219" spans="1:10" ht="25.5" x14ac:dyDescent="0.25">
      <c r="A1219" s="409" t="s">
        <v>968</v>
      </c>
      <c r="B1219" s="410" t="s">
        <v>1037</v>
      </c>
      <c r="C1219" s="409" t="s">
        <v>343</v>
      </c>
      <c r="D1219" s="409" t="s">
        <v>1038</v>
      </c>
      <c r="E1219" s="411" t="s">
        <v>977</v>
      </c>
      <c r="F1219" s="411"/>
      <c r="G1219" s="412" t="s">
        <v>345</v>
      </c>
      <c r="H1219" s="413">
        <v>0.21929999999999999</v>
      </c>
      <c r="I1219" s="414">
        <v>31.79</v>
      </c>
      <c r="J1219" s="414">
        <v>6.97</v>
      </c>
    </row>
    <row r="1220" spans="1:10" x14ac:dyDescent="0.25">
      <c r="A1220" s="399" t="s">
        <v>958</v>
      </c>
      <c r="B1220" s="400" t="s">
        <v>1294</v>
      </c>
      <c r="C1220" s="399" t="s">
        <v>343</v>
      </c>
      <c r="D1220" s="399" t="s">
        <v>1295</v>
      </c>
      <c r="E1220" s="401" t="s">
        <v>1001</v>
      </c>
      <c r="F1220" s="401"/>
      <c r="G1220" s="402" t="s">
        <v>327</v>
      </c>
      <c r="H1220" s="403">
        <v>0.16</v>
      </c>
      <c r="I1220" s="404">
        <v>35.78</v>
      </c>
      <c r="J1220" s="404">
        <v>5.72</v>
      </c>
    </row>
    <row r="1221" spans="1:10" x14ac:dyDescent="0.25">
      <c r="A1221" s="399" t="s">
        <v>958</v>
      </c>
      <c r="B1221" s="400" t="s">
        <v>1315</v>
      </c>
      <c r="C1221" s="399" t="s">
        <v>343</v>
      </c>
      <c r="D1221" s="399" t="s">
        <v>1316</v>
      </c>
      <c r="E1221" s="401" t="s">
        <v>1001</v>
      </c>
      <c r="F1221" s="401"/>
      <c r="G1221" s="402" t="s">
        <v>327</v>
      </c>
      <c r="H1221" s="403">
        <v>1</v>
      </c>
      <c r="I1221" s="404">
        <v>9.9</v>
      </c>
      <c r="J1221" s="404">
        <v>9.9</v>
      </c>
    </row>
    <row r="1222" spans="1:10" x14ac:dyDescent="0.25">
      <c r="A1222" s="405"/>
      <c r="B1222" s="405"/>
      <c r="C1222" s="405"/>
      <c r="D1222" s="405"/>
      <c r="E1222" s="405" t="s">
        <v>961</v>
      </c>
      <c r="F1222" s="406">
        <v>9.51</v>
      </c>
      <c r="G1222" s="405" t="s">
        <v>962</v>
      </c>
      <c r="H1222" s="406">
        <v>0</v>
      </c>
      <c r="I1222" s="405" t="s">
        <v>963</v>
      </c>
      <c r="J1222" s="406">
        <v>9.51</v>
      </c>
    </row>
    <row r="1223" spans="1:10" ht="15.75" thickBot="1" x14ac:dyDescent="0.3">
      <c r="A1223" s="108"/>
      <c r="B1223" s="108"/>
      <c r="C1223" s="108"/>
      <c r="D1223" s="108"/>
      <c r="E1223" s="108"/>
      <c r="F1223" s="108"/>
      <c r="G1223" s="108" t="s">
        <v>964</v>
      </c>
      <c r="H1223" s="407">
        <v>6</v>
      </c>
      <c r="I1223" s="108" t="s">
        <v>965</v>
      </c>
      <c r="J1223" s="180">
        <v>169.74</v>
      </c>
    </row>
    <row r="1224" spans="1:10" ht="15.75" thickTop="1" x14ac:dyDescent="0.25">
      <c r="A1224" s="408"/>
      <c r="B1224" s="408"/>
      <c r="C1224" s="408"/>
      <c r="D1224" s="408"/>
      <c r="E1224" s="408"/>
      <c r="F1224" s="408"/>
      <c r="G1224" s="408"/>
      <c r="H1224" s="408"/>
      <c r="I1224" s="408"/>
      <c r="J1224" s="408"/>
    </row>
    <row r="1225" spans="1:10" x14ac:dyDescent="0.25">
      <c r="A1225" s="393" t="s">
        <v>744</v>
      </c>
      <c r="B1225" s="394" t="s">
        <v>11</v>
      </c>
      <c r="C1225" s="393" t="s">
        <v>12</v>
      </c>
      <c r="D1225" s="393" t="s">
        <v>13</v>
      </c>
      <c r="E1225" s="395" t="s">
        <v>29</v>
      </c>
      <c r="F1225" s="395"/>
      <c r="G1225" s="396" t="s">
        <v>14</v>
      </c>
      <c r="H1225" s="394" t="s">
        <v>15</v>
      </c>
      <c r="I1225" s="394" t="s">
        <v>16</v>
      </c>
      <c r="J1225" s="394" t="s">
        <v>17</v>
      </c>
    </row>
    <row r="1226" spans="1:10" ht="25.5" x14ac:dyDescent="0.25">
      <c r="A1226" s="388" t="s">
        <v>956</v>
      </c>
      <c r="B1226" s="389" t="s">
        <v>745</v>
      </c>
      <c r="C1226" s="388" t="s">
        <v>325</v>
      </c>
      <c r="D1226" s="388" t="s">
        <v>746</v>
      </c>
      <c r="E1226" s="397" t="s">
        <v>1034</v>
      </c>
      <c r="F1226" s="397"/>
      <c r="G1226" s="390" t="s">
        <v>327</v>
      </c>
      <c r="H1226" s="398">
        <v>1</v>
      </c>
      <c r="I1226" s="391">
        <v>17.62</v>
      </c>
      <c r="J1226" s="391">
        <v>17.62</v>
      </c>
    </row>
    <row r="1227" spans="1:10" ht="25.5" x14ac:dyDescent="0.25">
      <c r="A1227" s="409" t="s">
        <v>968</v>
      </c>
      <c r="B1227" s="410" t="s">
        <v>1035</v>
      </c>
      <c r="C1227" s="409" t="s">
        <v>343</v>
      </c>
      <c r="D1227" s="409" t="s">
        <v>1036</v>
      </c>
      <c r="E1227" s="411" t="s">
        <v>977</v>
      </c>
      <c r="F1227" s="411"/>
      <c r="G1227" s="412" t="s">
        <v>345</v>
      </c>
      <c r="H1227" s="413">
        <v>0.11899999999999999</v>
      </c>
      <c r="I1227" s="414">
        <v>26.01</v>
      </c>
      <c r="J1227" s="414">
        <v>3.09</v>
      </c>
    </row>
    <row r="1228" spans="1:10" ht="25.5" x14ac:dyDescent="0.25">
      <c r="A1228" s="409" t="s">
        <v>968</v>
      </c>
      <c r="B1228" s="410" t="s">
        <v>1037</v>
      </c>
      <c r="C1228" s="409" t="s">
        <v>343</v>
      </c>
      <c r="D1228" s="409" t="s">
        <v>1038</v>
      </c>
      <c r="E1228" s="411" t="s">
        <v>977</v>
      </c>
      <c r="F1228" s="411"/>
      <c r="G1228" s="412" t="s">
        <v>345</v>
      </c>
      <c r="H1228" s="413">
        <v>0.11899999999999999</v>
      </c>
      <c r="I1228" s="414">
        <v>31.79</v>
      </c>
      <c r="J1228" s="414">
        <v>3.78</v>
      </c>
    </row>
    <row r="1229" spans="1:10" x14ac:dyDescent="0.25">
      <c r="A1229" s="399" t="s">
        <v>958</v>
      </c>
      <c r="B1229" s="400" t="s">
        <v>1128</v>
      </c>
      <c r="C1229" s="399" t="s">
        <v>343</v>
      </c>
      <c r="D1229" s="399" t="s">
        <v>1129</v>
      </c>
      <c r="E1229" s="401" t="s">
        <v>1001</v>
      </c>
      <c r="F1229" s="401"/>
      <c r="G1229" s="402" t="s">
        <v>327</v>
      </c>
      <c r="H1229" s="403">
        <v>1.7999999999999999E-2</v>
      </c>
      <c r="I1229" s="404">
        <v>69.78</v>
      </c>
      <c r="J1229" s="404">
        <v>1.25</v>
      </c>
    </row>
    <row r="1230" spans="1:10" x14ac:dyDescent="0.25">
      <c r="A1230" s="399" t="s">
        <v>958</v>
      </c>
      <c r="B1230" s="400" t="s">
        <v>1132</v>
      </c>
      <c r="C1230" s="399" t="s">
        <v>343</v>
      </c>
      <c r="D1230" s="399" t="s">
        <v>1133</v>
      </c>
      <c r="E1230" s="401" t="s">
        <v>1001</v>
      </c>
      <c r="F1230" s="401"/>
      <c r="G1230" s="402" t="s">
        <v>327</v>
      </c>
      <c r="H1230" s="403">
        <v>2.1000000000000001E-2</v>
      </c>
      <c r="I1230" s="404">
        <v>79.06</v>
      </c>
      <c r="J1230" s="404">
        <v>1.66</v>
      </c>
    </row>
    <row r="1231" spans="1:10" x14ac:dyDescent="0.25">
      <c r="A1231" s="399" t="s">
        <v>958</v>
      </c>
      <c r="B1231" s="400" t="s">
        <v>1134</v>
      </c>
      <c r="C1231" s="399" t="s">
        <v>343</v>
      </c>
      <c r="D1231" s="399" t="s">
        <v>1135</v>
      </c>
      <c r="E1231" s="401" t="s">
        <v>1001</v>
      </c>
      <c r="F1231" s="401"/>
      <c r="G1231" s="402" t="s">
        <v>327</v>
      </c>
      <c r="H1231" s="403">
        <v>0.03</v>
      </c>
      <c r="I1231" s="404">
        <v>2.13</v>
      </c>
      <c r="J1231" s="404">
        <v>0.06</v>
      </c>
    </row>
    <row r="1232" spans="1:10" x14ac:dyDescent="0.25">
      <c r="A1232" s="399" t="s">
        <v>958</v>
      </c>
      <c r="B1232" s="400" t="s">
        <v>1317</v>
      </c>
      <c r="C1232" s="399" t="s">
        <v>343</v>
      </c>
      <c r="D1232" s="399" t="s">
        <v>1318</v>
      </c>
      <c r="E1232" s="401" t="s">
        <v>1001</v>
      </c>
      <c r="F1232" s="401"/>
      <c r="G1232" s="402" t="s">
        <v>327</v>
      </c>
      <c r="H1232" s="403">
        <v>1</v>
      </c>
      <c r="I1232" s="404">
        <v>7.78</v>
      </c>
      <c r="J1232" s="404">
        <v>7.78</v>
      </c>
    </row>
    <row r="1233" spans="1:10" x14ac:dyDescent="0.25">
      <c r="A1233" s="405"/>
      <c r="B1233" s="405"/>
      <c r="C1233" s="405"/>
      <c r="D1233" s="405"/>
      <c r="E1233" s="405" t="s">
        <v>961</v>
      </c>
      <c r="F1233" s="406">
        <v>5.15</v>
      </c>
      <c r="G1233" s="405" t="s">
        <v>962</v>
      </c>
      <c r="H1233" s="406">
        <v>0</v>
      </c>
      <c r="I1233" s="405" t="s">
        <v>963</v>
      </c>
      <c r="J1233" s="406">
        <v>5.15</v>
      </c>
    </row>
    <row r="1234" spans="1:10" ht="15.75" thickBot="1" x14ac:dyDescent="0.3">
      <c r="A1234" s="108"/>
      <c r="B1234" s="108"/>
      <c r="C1234" s="108"/>
      <c r="D1234" s="108"/>
      <c r="E1234" s="108"/>
      <c r="F1234" s="108"/>
      <c r="G1234" s="108" t="s">
        <v>964</v>
      </c>
      <c r="H1234" s="407">
        <v>6</v>
      </c>
      <c r="I1234" s="108" t="s">
        <v>965</v>
      </c>
      <c r="J1234" s="180">
        <v>105.72</v>
      </c>
    </row>
    <row r="1235" spans="1:10" ht="15.75" thickTop="1" x14ac:dyDescent="0.25">
      <c r="A1235" s="408"/>
      <c r="B1235" s="408"/>
      <c r="C1235" s="408"/>
      <c r="D1235" s="408"/>
      <c r="E1235" s="408"/>
      <c r="F1235" s="408"/>
      <c r="G1235" s="408"/>
      <c r="H1235" s="408"/>
      <c r="I1235" s="408"/>
      <c r="J1235" s="408"/>
    </row>
    <row r="1236" spans="1:10" x14ac:dyDescent="0.25">
      <c r="A1236" s="393" t="s">
        <v>747</v>
      </c>
      <c r="B1236" s="394" t="s">
        <v>11</v>
      </c>
      <c r="C1236" s="393" t="s">
        <v>12</v>
      </c>
      <c r="D1236" s="393" t="s">
        <v>13</v>
      </c>
      <c r="E1236" s="395" t="s">
        <v>29</v>
      </c>
      <c r="F1236" s="395"/>
      <c r="G1236" s="396" t="s">
        <v>14</v>
      </c>
      <c r="H1236" s="394" t="s">
        <v>15</v>
      </c>
      <c r="I1236" s="394" t="s">
        <v>16</v>
      </c>
      <c r="J1236" s="394" t="s">
        <v>17</v>
      </c>
    </row>
    <row r="1237" spans="1:10" ht="38.25" x14ac:dyDescent="0.25">
      <c r="A1237" s="388" t="s">
        <v>956</v>
      </c>
      <c r="B1237" s="389" t="s">
        <v>748</v>
      </c>
      <c r="C1237" s="388" t="s">
        <v>343</v>
      </c>
      <c r="D1237" s="388" t="s">
        <v>749</v>
      </c>
      <c r="E1237" s="397" t="s">
        <v>1034</v>
      </c>
      <c r="F1237" s="397"/>
      <c r="G1237" s="390" t="s">
        <v>327</v>
      </c>
      <c r="H1237" s="398">
        <v>1</v>
      </c>
      <c r="I1237" s="391">
        <v>20.010000000000002</v>
      </c>
      <c r="J1237" s="391">
        <v>20.010000000000002</v>
      </c>
    </row>
    <row r="1238" spans="1:10" ht="25.5" x14ac:dyDescent="0.25">
      <c r="A1238" s="409" t="s">
        <v>968</v>
      </c>
      <c r="B1238" s="410" t="s">
        <v>1035</v>
      </c>
      <c r="C1238" s="409" t="s">
        <v>343</v>
      </c>
      <c r="D1238" s="409" t="s">
        <v>1036</v>
      </c>
      <c r="E1238" s="411" t="s">
        <v>977</v>
      </c>
      <c r="F1238" s="411"/>
      <c r="G1238" s="412" t="s">
        <v>345</v>
      </c>
      <c r="H1238" s="413">
        <v>9.3399999999999997E-2</v>
      </c>
      <c r="I1238" s="414">
        <v>26.01</v>
      </c>
      <c r="J1238" s="414">
        <v>2.42</v>
      </c>
    </row>
    <row r="1239" spans="1:10" ht="25.5" x14ac:dyDescent="0.25">
      <c r="A1239" s="409" t="s">
        <v>968</v>
      </c>
      <c r="B1239" s="410" t="s">
        <v>1037</v>
      </c>
      <c r="C1239" s="409" t="s">
        <v>343</v>
      </c>
      <c r="D1239" s="409" t="s">
        <v>1038</v>
      </c>
      <c r="E1239" s="411" t="s">
        <v>977</v>
      </c>
      <c r="F1239" s="411"/>
      <c r="G1239" s="412" t="s">
        <v>345</v>
      </c>
      <c r="H1239" s="413">
        <v>9.3399999999999997E-2</v>
      </c>
      <c r="I1239" s="414">
        <v>31.79</v>
      </c>
      <c r="J1239" s="414">
        <v>2.96</v>
      </c>
    </row>
    <row r="1240" spans="1:10" x14ac:dyDescent="0.25">
      <c r="A1240" s="399" t="s">
        <v>958</v>
      </c>
      <c r="B1240" s="400" t="s">
        <v>1097</v>
      </c>
      <c r="C1240" s="399" t="s">
        <v>343</v>
      </c>
      <c r="D1240" s="399" t="s">
        <v>1098</v>
      </c>
      <c r="E1240" s="401" t="s">
        <v>1001</v>
      </c>
      <c r="F1240" s="401"/>
      <c r="G1240" s="402" t="s">
        <v>327</v>
      </c>
      <c r="H1240" s="403">
        <v>4.1999999999999997E-3</v>
      </c>
      <c r="I1240" s="404">
        <v>16.59</v>
      </c>
      <c r="J1240" s="404">
        <v>0.06</v>
      </c>
    </row>
    <row r="1241" spans="1:10" ht="25.5" x14ac:dyDescent="0.25">
      <c r="A1241" s="399" t="s">
        <v>958</v>
      </c>
      <c r="B1241" s="400" t="s">
        <v>1319</v>
      </c>
      <c r="C1241" s="399" t="s">
        <v>343</v>
      </c>
      <c r="D1241" s="399" t="s">
        <v>1320</v>
      </c>
      <c r="E1241" s="401" t="s">
        <v>1001</v>
      </c>
      <c r="F1241" s="401"/>
      <c r="G1241" s="402" t="s">
        <v>327</v>
      </c>
      <c r="H1241" s="403">
        <v>2.3999999999999998E-3</v>
      </c>
      <c r="I1241" s="404">
        <v>284.87</v>
      </c>
      <c r="J1241" s="404">
        <v>0.68</v>
      </c>
    </row>
    <row r="1242" spans="1:10" x14ac:dyDescent="0.25">
      <c r="A1242" s="399" t="s">
        <v>958</v>
      </c>
      <c r="B1242" s="400" t="s">
        <v>1134</v>
      </c>
      <c r="C1242" s="399" t="s">
        <v>343</v>
      </c>
      <c r="D1242" s="399" t="s">
        <v>1135</v>
      </c>
      <c r="E1242" s="401" t="s">
        <v>1001</v>
      </c>
      <c r="F1242" s="401"/>
      <c r="G1242" s="402" t="s">
        <v>327</v>
      </c>
      <c r="H1242" s="403">
        <v>2.8750000000000001E-2</v>
      </c>
      <c r="I1242" s="404">
        <v>2.13</v>
      </c>
      <c r="J1242" s="404">
        <v>0.06</v>
      </c>
    </row>
    <row r="1243" spans="1:10" ht="25.5" x14ac:dyDescent="0.25">
      <c r="A1243" s="399" t="s">
        <v>958</v>
      </c>
      <c r="B1243" s="400" t="s">
        <v>1321</v>
      </c>
      <c r="C1243" s="399" t="s">
        <v>343</v>
      </c>
      <c r="D1243" s="399" t="s">
        <v>1322</v>
      </c>
      <c r="E1243" s="401" t="s">
        <v>1001</v>
      </c>
      <c r="F1243" s="401"/>
      <c r="G1243" s="402" t="s">
        <v>327</v>
      </c>
      <c r="H1243" s="403">
        <v>1</v>
      </c>
      <c r="I1243" s="404">
        <v>13.8</v>
      </c>
      <c r="J1243" s="404">
        <v>13.8</v>
      </c>
    </row>
    <row r="1244" spans="1:10" ht="25.5" x14ac:dyDescent="0.25">
      <c r="A1244" s="399" t="s">
        <v>958</v>
      </c>
      <c r="B1244" s="400" t="s">
        <v>1323</v>
      </c>
      <c r="C1244" s="399" t="s">
        <v>343</v>
      </c>
      <c r="D1244" s="399" t="s">
        <v>1324</v>
      </c>
      <c r="E1244" s="401" t="s">
        <v>1001</v>
      </c>
      <c r="F1244" s="401"/>
      <c r="G1244" s="402" t="s">
        <v>327</v>
      </c>
      <c r="H1244" s="403">
        <v>5.9999999999999995E-4</v>
      </c>
      <c r="I1244" s="404">
        <v>52.22</v>
      </c>
      <c r="J1244" s="404">
        <v>0.03</v>
      </c>
    </row>
    <row r="1245" spans="1:10" x14ac:dyDescent="0.25">
      <c r="A1245" s="405"/>
      <c r="B1245" s="405"/>
      <c r="C1245" s="405"/>
      <c r="D1245" s="405"/>
      <c r="E1245" s="405" t="s">
        <v>961</v>
      </c>
      <c r="F1245" s="406">
        <v>4.04</v>
      </c>
      <c r="G1245" s="405" t="s">
        <v>962</v>
      </c>
      <c r="H1245" s="406">
        <v>0</v>
      </c>
      <c r="I1245" s="405" t="s">
        <v>963</v>
      </c>
      <c r="J1245" s="406">
        <v>4.04</v>
      </c>
    </row>
    <row r="1246" spans="1:10" ht="15.75" thickBot="1" x14ac:dyDescent="0.3">
      <c r="A1246" s="108"/>
      <c r="B1246" s="108"/>
      <c r="C1246" s="108"/>
      <c r="D1246" s="108"/>
      <c r="E1246" s="108"/>
      <c r="F1246" s="108"/>
      <c r="G1246" s="108" t="s">
        <v>964</v>
      </c>
      <c r="H1246" s="407">
        <v>6</v>
      </c>
      <c r="I1246" s="108" t="s">
        <v>965</v>
      </c>
      <c r="J1246" s="180">
        <v>120.06</v>
      </c>
    </row>
    <row r="1247" spans="1:10" ht="15.75" thickTop="1" x14ac:dyDescent="0.25">
      <c r="A1247" s="408"/>
      <c r="B1247" s="408"/>
      <c r="C1247" s="408"/>
      <c r="D1247" s="408"/>
      <c r="E1247" s="408"/>
      <c r="F1247" s="408"/>
      <c r="G1247" s="408"/>
      <c r="H1247" s="408"/>
      <c r="I1247" s="408"/>
      <c r="J1247" s="408"/>
    </row>
    <row r="1248" spans="1:10" x14ac:dyDescent="0.25">
      <c r="A1248" s="393" t="s">
        <v>750</v>
      </c>
      <c r="B1248" s="394" t="s">
        <v>11</v>
      </c>
      <c r="C1248" s="393" t="s">
        <v>12</v>
      </c>
      <c r="D1248" s="393" t="s">
        <v>13</v>
      </c>
      <c r="E1248" s="395" t="s">
        <v>29</v>
      </c>
      <c r="F1248" s="395"/>
      <c r="G1248" s="396" t="s">
        <v>14</v>
      </c>
      <c r="H1248" s="394" t="s">
        <v>15</v>
      </c>
      <c r="I1248" s="394" t="s">
        <v>16</v>
      </c>
      <c r="J1248" s="394" t="s">
        <v>17</v>
      </c>
    </row>
    <row r="1249" spans="1:10" ht="25.5" x14ac:dyDescent="0.25">
      <c r="A1249" s="388" t="s">
        <v>956</v>
      </c>
      <c r="B1249" s="389" t="s">
        <v>730</v>
      </c>
      <c r="C1249" s="388" t="s">
        <v>325</v>
      </c>
      <c r="D1249" s="388" t="s">
        <v>731</v>
      </c>
      <c r="E1249" s="397" t="s">
        <v>1034</v>
      </c>
      <c r="F1249" s="397"/>
      <c r="G1249" s="390" t="s">
        <v>327</v>
      </c>
      <c r="H1249" s="398">
        <v>1</v>
      </c>
      <c r="I1249" s="391">
        <v>45.32</v>
      </c>
      <c r="J1249" s="391">
        <v>45.32</v>
      </c>
    </row>
    <row r="1250" spans="1:10" ht="25.5" x14ac:dyDescent="0.25">
      <c r="A1250" s="409" t="s">
        <v>968</v>
      </c>
      <c r="B1250" s="410" t="s">
        <v>1035</v>
      </c>
      <c r="C1250" s="409" t="s">
        <v>343</v>
      </c>
      <c r="D1250" s="409" t="s">
        <v>1036</v>
      </c>
      <c r="E1250" s="411" t="s">
        <v>977</v>
      </c>
      <c r="F1250" s="411"/>
      <c r="G1250" s="412" t="s">
        <v>345</v>
      </c>
      <c r="H1250" s="413">
        <v>0.23</v>
      </c>
      <c r="I1250" s="414">
        <v>26.01</v>
      </c>
      <c r="J1250" s="414">
        <v>5.98</v>
      </c>
    </row>
    <row r="1251" spans="1:10" ht="25.5" x14ac:dyDescent="0.25">
      <c r="A1251" s="409" t="s">
        <v>968</v>
      </c>
      <c r="B1251" s="410" t="s">
        <v>1037</v>
      </c>
      <c r="C1251" s="409" t="s">
        <v>343</v>
      </c>
      <c r="D1251" s="409" t="s">
        <v>1038</v>
      </c>
      <c r="E1251" s="411" t="s">
        <v>977</v>
      </c>
      <c r="F1251" s="411"/>
      <c r="G1251" s="412" t="s">
        <v>345</v>
      </c>
      <c r="H1251" s="413">
        <v>0.3</v>
      </c>
      <c r="I1251" s="414">
        <v>31.79</v>
      </c>
      <c r="J1251" s="414">
        <v>9.5299999999999994</v>
      </c>
    </row>
    <row r="1252" spans="1:10" x14ac:dyDescent="0.25">
      <c r="A1252" s="399" t="s">
        <v>958</v>
      </c>
      <c r="B1252" s="400" t="s">
        <v>1097</v>
      </c>
      <c r="C1252" s="399" t="s">
        <v>343</v>
      </c>
      <c r="D1252" s="399" t="s">
        <v>1098</v>
      </c>
      <c r="E1252" s="401" t="s">
        <v>1001</v>
      </c>
      <c r="F1252" s="401"/>
      <c r="G1252" s="402" t="s">
        <v>327</v>
      </c>
      <c r="H1252" s="403">
        <v>1.2999999999999999E-2</v>
      </c>
      <c r="I1252" s="404">
        <v>16.59</v>
      </c>
      <c r="J1252" s="404">
        <v>0.21</v>
      </c>
    </row>
    <row r="1253" spans="1:10" x14ac:dyDescent="0.25">
      <c r="A1253" s="399" t="s">
        <v>958</v>
      </c>
      <c r="B1253" s="400" t="s">
        <v>1308</v>
      </c>
      <c r="C1253" s="399" t="s">
        <v>325</v>
      </c>
      <c r="D1253" s="399" t="s">
        <v>247</v>
      </c>
      <c r="E1253" s="401" t="s">
        <v>1001</v>
      </c>
      <c r="F1253" s="401"/>
      <c r="G1253" s="402" t="s">
        <v>327</v>
      </c>
      <c r="H1253" s="403">
        <v>1</v>
      </c>
      <c r="I1253" s="404">
        <v>29.6</v>
      </c>
      <c r="J1253" s="404">
        <v>29.6</v>
      </c>
    </row>
    <row r="1254" spans="1:10" x14ac:dyDescent="0.25">
      <c r="A1254" s="405"/>
      <c r="B1254" s="405"/>
      <c r="C1254" s="405"/>
      <c r="D1254" s="405"/>
      <c r="E1254" s="405" t="s">
        <v>961</v>
      </c>
      <c r="F1254" s="406">
        <v>11.7</v>
      </c>
      <c r="G1254" s="405" t="s">
        <v>962</v>
      </c>
      <c r="H1254" s="406">
        <v>0</v>
      </c>
      <c r="I1254" s="405" t="s">
        <v>963</v>
      </c>
      <c r="J1254" s="406">
        <v>11.7</v>
      </c>
    </row>
    <row r="1255" spans="1:10" ht="15.75" thickBot="1" x14ac:dyDescent="0.3">
      <c r="A1255" s="108"/>
      <c r="B1255" s="108"/>
      <c r="C1255" s="108"/>
      <c r="D1255" s="108"/>
      <c r="E1255" s="108"/>
      <c r="F1255" s="108"/>
      <c r="G1255" s="108" t="s">
        <v>964</v>
      </c>
      <c r="H1255" s="407">
        <v>6</v>
      </c>
      <c r="I1255" s="108" t="s">
        <v>965</v>
      </c>
      <c r="J1255" s="180">
        <v>271.92</v>
      </c>
    </row>
    <row r="1256" spans="1:10" ht="15.75" thickTop="1" x14ac:dyDescent="0.25">
      <c r="A1256" s="408"/>
      <c r="B1256" s="408"/>
      <c r="C1256" s="408"/>
      <c r="D1256" s="408"/>
      <c r="E1256" s="408"/>
      <c r="F1256" s="408"/>
      <c r="G1256" s="408"/>
      <c r="H1256" s="408"/>
      <c r="I1256" s="408"/>
      <c r="J1256" s="408"/>
    </row>
    <row r="1257" spans="1:10" x14ac:dyDescent="0.25">
      <c r="A1257" s="393" t="s">
        <v>751</v>
      </c>
      <c r="B1257" s="394" t="s">
        <v>11</v>
      </c>
      <c r="C1257" s="393" t="s">
        <v>12</v>
      </c>
      <c r="D1257" s="393" t="s">
        <v>13</v>
      </c>
      <c r="E1257" s="395" t="s">
        <v>29</v>
      </c>
      <c r="F1257" s="395"/>
      <c r="G1257" s="396" t="s">
        <v>14</v>
      </c>
      <c r="H1257" s="394" t="s">
        <v>15</v>
      </c>
      <c r="I1257" s="394" t="s">
        <v>16</v>
      </c>
      <c r="J1257" s="394" t="s">
        <v>17</v>
      </c>
    </row>
    <row r="1258" spans="1:10" ht="38.25" x14ac:dyDescent="0.25">
      <c r="A1258" s="388" t="s">
        <v>956</v>
      </c>
      <c r="B1258" s="389" t="s">
        <v>752</v>
      </c>
      <c r="C1258" s="388" t="s">
        <v>343</v>
      </c>
      <c r="D1258" s="388" t="s">
        <v>753</v>
      </c>
      <c r="E1258" s="397" t="s">
        <v>1034</v>
      </c>
      <c r="F1258" s="397"/>
      <c r="G1258" s="390" t="s">
        <v>327</v>
      </c>
      <c r="H1258" s="398">
        <v>1</v>
      </c>
      <c r="I1258" s="391">
        <v>698.39</v>
      </c>
      <c r="J1258" s="391">
        <v>698.39</v>
      </c>
    </row>
    <row r="1259" spans="1:10" ht="25.5" x14ac:dyDescent="0.25">
      <c r="A1259" s="409" t="s">
        <v>968</v>
      </c>
      <c r="B1259" s="410" t="s">
        <v>755</v>
      </c>
      <c r="C1259" s="409" t="s">
        <v>343</v>
      </c>
      <c r="D1259" s="409" t="s">
        <v>756</v>
      </c>
      <c r="E1259" s="411" t="s">
        <v>1034</v>
      </c>
      <c r="F1259" s="411"/>
      <c r="G1259" s="412" t="s">
        <v>327</v>
      </c>
      <c r="H1259" s="413">
        <v>1</v>
      </c>
      <c r="I1259" s="414">
        <v>465.99</v>
      </c>
      <c r="J1259" s="414">
        <v>465.99</v>
      </c>
    </row>
    <row r="1260" spans="1:10" ht="25.5" x14ac:dyDescent="0.25">
      <c r="A1260" s="409" t="s">
        <v>968</v>
      </c>
      <c r="B1260" s="410" t="s">
        <v>733</v>
      </c>
      <c r="C1260" s="409" t="s">
        <v>343</v>
      </c>
      <c r="D1260" s="409" t="s">
        <v>734</v>
      </c>
      <c r="E1260" s="411" t="s">
        <v>1034</v>
      </c>
      <c r="F1260" s="411"/>
      <c r="G1260" s="412" t="s">
        <v>385</v>
      </c>
      <c r="H1260" s="413">
        <v>2</v>
      </c>
      <c r="I1260" s="414">
        <v>40.200000000000003</v>
      </c>
      <c r="J1260" s="414">
        <v>80.400000000000006</v>
      </c>
    </row>
    <row r="1261" spans="1:10" ht="25.5" x14ac:dyDescent="0.25">
      <c r="A1261" s="409" t="s">
        <v>968</v>
      </c>
      <c r="B1261" s="410" t="s">
        <v>1325</v>
      </c>
      <c r="C1261" s="409" t="s">
        <v>343</v>
      </c>
      <c r="D1261" s="409" t="s">
        <v>1326</v>
      </c>
      <c r="E1261" s="411" t="s">
        <v>1034</v>
      </c>
      <c r="F1261" s="411"/>
      <c r="G1261" s="412" t="s">
        <v>327</v>
      </c>
      <c r="H1261" s="413">
        <v>1</v>
      </c>
      <c r="I1261" s="414">
        <v>15.29</v>
      </c>
      <c r="J1261" s="414">
        <v>15.29</v>
      </c>
    </row>
    <row r="1262" spans="1:10" ht="38.25" x14ac:dyDescent="0.25">
      <c r="A1262" s="409" t="s">
        <v>968</v>
      </c>
      <c r="B1262" s="410" t="s">
        <v>1327</v>
      </c>
      <c r="C1262" s="409" t="s">
        <v>343</v>
      </c>
      <c r="D1262" s="409" t="s">
        <v>1328</v>
      </c>
      <c r="E1262" s="411" t="s">
        <v>1034</v>
      </c>
      <c r="F1262" s="411"/>
      <c r="G1262" s="412" t="s">
        <v>327</v>
      </c>
      <c r="H1262" s="413">
        <v>1</v>
      </c>
      <c r="I1262" s="414">
        <v>34.24</v>
      </c>
      <c r="J1262" s="414">
        <v>34.24</v>
      </c>
    </row>
    <row r="1263" spans="1:10" ht="38.25" x14ac:dyDescent="0.25">
      <c r="A1263" s="409" t="s">
        <v>968</v>
      </c>
      <c r="B1263" s="410" t="s">
        <v>1329</v>
      </c>
      <c r="C1263" s="409" t="s">
        <v>343</v>
      </c>
      <c r="D1263" s="409" t="s">
        <v>1330</v>
      </c>
      <c r="E1263" s="411" t="s">
        <v>1034</v>
      </c>
      <c r="F1263" s="411"/>
      <c r="G1263" s="412" t="s">
        <v>327</v>
      </c>
      <c r="H1263" s="413">
        <v>1</v>
      </c>
      <c r="I1263" s="414">
        <v>10.85</v>
      </c>
      <c r="J1263" s="414">
        <v>10.85</v>
      </c>
    </row>
    <row r="1264" spans="1:10" ht="25.5" x14ac:dyDescent="0.25">
      <c r="A1264" s="409" t="s">
        <v>968</v>
      </c>
      <c r="B1264" s="410" t="s">
        <v>1331</v>
      </c>
      <c r="C1264" s="409" t="s">
        <v>343</v>
      </c>
      <c r="D1264" s="409" t="s">
        <v>1332</v>
      </c>
      <c r="E1264" s="411" t="s">
        <v>1034</v>
      </c>
      <c r="F1264" s="411"/>
      <c r="G1264" s="412" t="s">
        <v>327</v>
      </c>
      <c r="H1264" s="413">
        <v>3</v>
      </c>
      <c r="I1264" s="414">
        <v>30.54</v>
      </c>
      <c r="J1264" s="414">
        <v>91.62</v>
      </c>
    </row>
    <row r="1265" spans="1:10" x14ac:dyDescent="0.25">
      <c r="A1265" s="405"/>
      <c r="B1265" s="405"/>
      <c r="C1265" s="405"/>
      <c r="D1265" s="405"/>
      <c r="E1265" s="405" t="s">
        <v>961</v>
      </c>
      <c r="F1265" s="406">
        <v>84.94</v>
      </c>
      <c r="G1265" s="405" t="s">
        <v>962</v>
      </c>
      <c r="H1265" s="406">
        <v>0</v>
      </c>
      <c r="I1265" s="405" t="s">
        <v>963</v>
      </c>
      <c r="J1265" s="406">
        <v>84.94</v>
      </c>
    </row>
    <row r="1266" spans="1:10" ht="15.75" thickBot="1" x14ac:dyDescent="0.3">
      <c r="A1266" s="108"/>
      <c r="B1266" s="108"/>
      <c r="C1266" s="108"/>
      <c r="D1266" s="108"/>
      <c r="E1266" s="108"/>
      <c r="F1266" s="108"/>
      <c r="G1266" s="108" t="s">
        <v>964</v>
      </c>
      <c r="H1266" s="407">
        <v>12</v>
      </c>
      <c r="I1266" s="108" t="s">
        <v>965</v>
      </c>
      <c r="J1266" s="180">
        <v>8380.68</v>
      </c>
    </row>
    <row r="1267" spans="1:10" ht="15.75" thickTop="1" x14ac:dyDescent="0.25">
      <c r="A1267" s="408"/>
      <c r="B1267" s="408"/>
      <c r="C1267" s="408"/>
      <c r="D1267" s="408"/>
      <c r="E1267" s="408"/>
      <c r="F1267" s="408"/>
      <c r="G1267" s="408"/>
      <c r="H1267" s="408"/>
      <c r="I1267" s="408"/>
      <c r="J1267" s="408"/>
    </row>
    <row r="1268" spans="1:10" x14ac:dyDescent="0.25">
      <c r="A1268" s="393" t="s">
        <v>754</v>
      </c>
      <c r="B1268" s="394" t="s">
        <v>11</v>
      </c>
      <c r="C1268" s="393" t="s">
        <v>12</v>
      </c>
      <c r="D1268" s="393" t="s">
        <v>13</v>
      </c>
      <c r="E1268" s="395" t="s">
        <v>29</v>
      </c>
      <c r="F1268" s="395"/>
      <c r="G1268" s="396" t="s">
        <v>14</v>
      </c>
      <c r="H1268" s="394" t="s">
        <v>15</v>
      </c>
      <c r="I1268" s="394" t="s">
        <v>16</v>
      </c>
      <c r="J1268" s="394" t="s">
        <v>17</v>
      </c>
    </row>
    <row r="1269" spans="1:10" ht="25.5" x14ac:dyDescent="0.25">
      <c r="A1269" s="388" t="s">
        <v>956</v>
      </c>
      <c r="B1269" s="389" t="s">
        <v>755</v>
      </c>
      <c r="C1269" s="388" t="s">
        <v>343</v>
      </c>
      <c r="D1269" s="388" t="s">
        <v>756</v>
      </c>
      <c r="E1269" s="397" t="s">
        <v>1034</v>
      </c>
      <c r="F1269" s="397"/>
      <c r="G1269" s="390" t="s">
        <v>327</v>
      </c>
      <c r="H1269" s="398">
        <v>1</v>
      </c>
      <c r="I1269" s="391">
        <v>465.99</v>
      </c>
      <c r="J1269" s="391">
        <v>465.99</v>
      </c>
    </row>
    <row r="1270" spans="1:10" ht="25.5" x14ac:dyDescent="0.25">
      <c r="A1270" s="409" t="s">
        <v>968</v>
      </c>
      <c r="B1270" s="410" t="s">
        <v>1035</v>
      </c>
      <c r="C1270" s="409" t="s">
        <v>343</v>
      </c>
      <c r="D1270" s="409" t="s">
        <v>1036</v>
      </c>
      <c r="E1270" s="411" t="s">
        <v>977</v>
      </c>
      <c r="F1270" s="411"/>
      <c r="G1270" s="412" t="s">
        <v>345</v>
      </c>
      <c r="H1270" s="413">
        <v>0.61870000000000003</v>
      </c>
      <c r="I1270" s="414">
        <v>26.01</v>
      </c>
      <c r="J1270" s="414">
        <v>16.09</v>
      </c>
    </row>
    <row r="1271" spans="1:10" ht="25.5" x14ac:dyDescent="0.25">
      <c r="A1271" s="409" t="s">
        <v>968</v>
      </c>
      <c r="B1271" s="410" t="s">
        <v>1037</v>
      </c>
      <c r="C1271" s="409" t="s">
        <v>343</v>
      </c>
      <c r="D1271" s="409" t="s">
        <v>1038</v>
      </c>
      <c r="E1271" s="411" t="s">
        <v>977</v>
      </c>
      <c r="F1271" s="411"/>
      <c r="G1271" s="412" t="s">
        <v>345</v>
      </c>
      <c r="H1271" s="413">
        <v>0.61870000000000003</v>
      </c>
      <c r="I1271" s="414">
        <v>31.79</v>
      </c>
      <c r="J1271" s="414">
        <v>19.66</v>
      </c>
    </row>
    <row r="1272" spans="1:10" x14ac:dyDescent="0.25">
      <c r="A1272" s="399" t="s">
        <v>958</v>
      </c>
      <c r="B1272" s="400" t="s">
        <v>1097</v>
      </c>
      <c r="C1272" s="399" t="s">
        <v>343</v>
      </c>
      <c r="D1272" s="399" t="s">
        <v>1098</v>
      </c>
      <c r="E1272" s="401" t="s">
        <v>1001</v>
      </c>
      <c r="F1272" s="401"/>
      <c r="G1272" s="402" t="s">
        <v>327</v>
      </c>
      <c r="H1272" s="403">
        <v>2.12E-2</v>
      </c>
      <c r="I1272" s="404">
        <v>16.59</v>
      </c>
      <c r="J1272" s="404">
        <v>0.35</v>
      </c>
    </row>
    <row r="1273" spans="1:10" ht="25.5" x14ac:dyDescent="0.25">
      <c r="A1273" s="399" t="s">
        <v>958</v>
      </c>
      <c r="B1273" s="400" t="s">
        <v>1333</v>
      </c>
      <c r="C1273" s="399" t="s">
        <v>343</v>
      </c>
      <c r="D1273" s="399" t="s">
        <v>1334</v>
      </c>
      <c r="E1273" s="401" t="s">
        <v>1001</v>
      </c>
      <c r="F1273" s="401"/>
      <c r="G1273" s="402" t="s">
        <v>327</v>
      </c>
      <c r="H1273" s="403">
        <v>1</v>
      </c>
      <c r="I1273" s="404">
        <v>429.89</v>
      </c>
      <c r="J1273" s="404">
        <v>429.89</v>
      </c>
    </row>
    <row r="1274" spans="1:10" x14ac:dyDescent="0.25">
      <c r="A1274" s="405"/>
      <c r="B1274" s="405"/>
      <c r="C1274" s="405"/>
      <c r="D1274" s="405"/>
      <c r="E1274" s="405" t="s">
        <v>961</v>
      </c>
      <c r="F1274" s="406">
        <v>26.86</v>
      </c>
      <c r="G1274" s="405" t="s">
        <v>962</v>
      </c>
      <c r="H1274" s="406">
        <v>0</v>
      </c>
      <c r="I1274" s="405" t="s">
        <v>963</v>
      </c>
      <c r="J1274" s="406">
        <v>26.86</v>
      </c>
    </row>
    <row r="1275" spans="1:10" ht="15.75" thickBot="1" x14ac:dyDescent="0.3">
      <c r="A1275" s="108"/>
      <c r="B1275" s="108"/>
      <c r="C1275" s="108"/>
      <c r="D1275" s="108"/>
      <c r="E1275" s="108"/>
      <c r="F1275" s="108"/>
      <c r="G1275" s="108" t="s">
        <v>964</v>
      </c>
      <c r="H1275" s="407">
        <v>12</v>
      </c>
      <c r="I1275" s="108" t="s">
        <v>965</v>
      </c>
      <c r="J1275" s="180">
        <v>5591.88</v>
      </c>
    </row>
    <row r="1276" spans="1:10" ht="15.75" thickTop="1" x14ac:dyDescent="0.25">
      <c r="A1276" s="408"/>
      <c r="B1276" s="408"/>
      <c r="C1276" s="408"/>
      <c r="D1276" s="408"/>
      <c r="E1276" s="408"/>
      <c r="F1276" s="408"/>
      <c r="G1276" s="408"/>
      <c r="H1276" s="408"/>
      <c r="I1276" s="408"/>
      <c r="J1276" s="408"/>
    </row>
    <row r="1277" spans="1:10" x14ac:dyDescent="0.25">
      <c r="A1277" s="393" t="s">
        <v>757</v>
      </c>
      <c r="B1277" s="394" t="s">
        <v>11</v>
      </c>
      <c r="C1277" s="393" t="s">
        <v>12</v>
      </c>
      <c r="D1277" s="393" t="s">
        <v>13</v>
      </c>
      <c r="E1277" s="395" t="s">
        <v>29</v>
      </c>
      <c r="F1277" s="395"/>
      <c r="G1277" s="396" t="s">
        <v>14</v>
      </c>
      <c r="H1277" s="394" t="s">
        <v>15</v>
      </c>
      <c r="I1277" s="394" t="s">
        <v>16</v>
      </c>
      <c r="J1277" s="394" t="s">
        <v>17</v>
      </c>
    </row>
    <row r="1278" spans="1:10" ht="25.5" x14ac:dyDescent="0.25">
      <c r="A1278" s="388" t="s">
        <v>956</v>
      </c>
      <c r="B1278" s="389" t="s">
        <v>758</v>
      </c>
      <c r="C1278" s="388" t="s">
        <v>343</v>
      </c>
      <c r="D1278" s="388" t="s">
        <v>759</v>
      </c>
      <c r="E1278" s="397" t="s">
        <v>1034</v>
      </c>
      <c r="F1278" s="397"/>
      <c r="G1278" s="390" t="s">
        <v>327</v>
      </c>
      <c r="H1278" s="398">
        <v>1</v>
      </c>
      <c r="I1278" s="391">
        <v>68.62</v>
      </c>
      <c r="J1278" s="391">
        <v>68.62</v>
      </c>
    </row>
    <row r="1279" spans="1:10" ht="25.5" x14ac:dyDescent="0.25">
      <c r="A1279" s="409" t="s">
        <v>968</v>
      </c>
      <c r="B1279" s="410" t="s">
        <v>1037</v>
      </c>
      <c r="C1279" s="409" t="s">
        <v>343</v>
      </c>
      <c r="D1279" s="409" t="s">
        <v>1038</v>
      </c>
      <c r="E1279" s="411" t="s">
        <v>977</v>
      </c>
      <c r="F1279" s="411"/>
      <c r="G1279" s="412" t="s">
        <v>345</v>
      </c>
      <c r="H1279" s="413">
        <v>0.1525</v>
      </c>
      <c r="I1279" s="414">
        <v>31.79</v>
      </c>
      <c r="J1279" s="414">
        <v>4.84</v>
      </c>
    </row>
    <row r="1280" spans="1:10" ht="25.5" x14ac:dyDescent="0.25">
      <c r="A1280" s="409" t="s">
        <v>968</v>
      </c>
      <c r="B1280" s="410" t="s">
        <v>1008</v>
      </c>
      <c r="C1280" s="409" t="s">
        <v>343</v>
      </c>
      <c r="D1280" s="409" t="s">
        <v>1009</v>
      </c>
      <c r="E1280" s="411" t="s">
        <v>977</v>
      </c>
      <c r="F1280" s="411"/>
      <c r="G1280" s="412" t="s">
        <v>345</v>
      </c>
      <c r="H1280" s="413">
        <v>4.8099999999999997E-2</v>
      </c>
      <c r="I1280" s="414">
        <v>25.12</v>
      </c>
      <c r="J1280" s="414">
        <v>1.2</v>
      </c>
    </row>
    <row r="1281" spans="1:10" x14ac:dyDescent="0.25">
      <c r="A1281" s="399" t="s">
        <v>958</v>
      </c>
      <c r="B1281" s="400" t="s">
        <v>1108</v>
      </c>
      <c r="C1281" s="399" t="s">
        <v>343</v>
      </c>
      <c r="D1281" s="399" t="s">
        <v>1109</v>
      </c>
      <c r="E1281" s="401" t="s">
        <v>1001</v>
      </c>
      <c r="F1281" s="401"/>
      <c r="G1281" s="402" t="s">
        <v>327</v>
      </c>
      <c r="H1281" s="403">
        <v>2.1000000000000001E-2</v>
      </c>
      <c r="I1281" s="404">
        <v>4.5</v>
      </c>
      <c r="J1281" s="404">
        <v>0.09</v>
      </c>
    </row>
    <row r="1282" spans="1:10" x14ac:dyDescent="0.25">
      <c r="A1282" s="399" t="s">
        <v>958</v>
      </c>
      <c r="B1282" s="400" t="s">
        <v>1335</v>
      </c>
      <c r="C1282" s="399" t="s">
        <v>343</v>
      </c>
      <c r="D1282" s="399" t="s">
        <v>1336</v>
      </c>
      <c r="E1282" s="401" t="s">
        <v>1001</v>
      </c>
      <c r="F1282" s="401"/>
      <c r="G1282" s="402" t="s">
        <v>327</v>
      </c>
      <c r="H1282" s="403">
        <v>1</v>
      </c>
      <c r="I1282" s="404">
        <v>62.49</v>
      </c>
      <c r="J1282" s="404">
        <v>62.49</v>
      </c>
    </row>
    <row r="1283" spans="1:10" x14ac:dyDescent="0.25">
      <c r="A1283" s="405"/>
      <c r="B1283" s="405"/>
      <c r="C1283" s="405"/>
      <c r="D1283" s="405"/>
      <c r="E1283" s="405" t="s">
        <v>961</v>
      </c>
      <c r="F1283" s="406">
        <v>4.58</v>
      </c>
      <c r="G1283" s="405" t="s">
        <v>962</v>
      </c>
      <c r="H1283" s="406">
        <v>0</v>
      </c>
      <c r="I1283" s="405" t="s">
        <v>963</v>
      </c>
      <c r="J1283" s="406">
        <v>4.58</v>
      </c>
    </row>
    <row r="1284" spans="1:10" ht="15.75" thickBot="1" x14ac:dyDescent="0.3">
      <c r="A1284" s="108"/>
      <c r="B1284" s="108"/>
      <c r="C1284" s="108"/>
      <c r="D1284" s="108"/>
      <c r="E1284" s="108"/>
      <c r="F1284" s="108"/>
      <c r="G1284" s="108" t="s">
        <v>964</v>
      </c>
      <c r="H1284" s="407">
        <v>6</v>
      </c>
      <c r="I1284" s="108" t="s">
        <v>965</v>
      </c>
      <c r="J1284" s="180">
        <v>411.72</v>
      </c>
    </row>
    <row r="1285" spans="1:10" ht="15.75" thickTop="1" x14ac:dyDescent="0.25">
      <c r="A1285" s="408"/>
      <c r="B1285" s="408"/>
      <c r="C1285" s="408"/>
      <c r="D1285" s="408"/>
      <c r="E1285" s="408"/>
      <c r="F1285" s="408"/>
      <c r="G1285" s="408"/>
      <c r="H1285" s="408"/>
      <c r="I1285" s="408"/>
      <c r="J1285" s="408"/>
    </row>
    <row r="1286" spans="1:10" x14ac:dyDescent="0.25">
      <c r="A1286" s="393" t="s">
        <v>760</v>
      </c>
      <c r="B1286" s="394" t="s">
        <v>11</v>
      </c>
      <c r="C1286" s="393" t="s">
        <v>12</v>
      </c>
      <c r="D1286" s="393" t="s">
        <v>13</v>
      </c>
      <c r="E1286" s="395" t="s">
        <v>29</v>
      </c>
      <c r="F1286" s="395"/>
      <c r="G1286" s="396" t="s">
        <v>14</v>
      </c>
      <c r="H1286" s="394" t="s">
        <v>15</v>
      </c>
      <c r="I1286" s="394" t="s">
        <v>16</v>
      </c>
      <c r="J1286" s="394" t="s">
        <v>17</v>
      </c>
    </row>
    <row r="1287" spans="1:10" ht="25.5" x14ac:dyDescent="0.25">
      <c r="A1287" s="388" t="s">
        <v>956</v>
      </c>
      <c r="B1287" s="389" t="s">
        <v>761</v>
      </c>
      <c r="C1287" s="388" t="s">
        <v>325</v>
      </c>
      <c r="D1287" s="388" t="s">
        <v>762</v>
      </c>
      <c r="E1287" s="397" t="s">
        <v>1034</v>
      </c>
      <c r="F1287" s="397"/>
      <c r="G1287" s="390" t="s">
        <v>327</v>
      </c>
      <c r="H1287" s="398">
        <v>1</v>
      </c>
      <c r="I1287" s="391">
        <v>8.9</v>
      </c>
      <c r="J1287" s="391">
        <v>8.9</v>
      </c>
    </row>
    <row r="1288" spans="1:10" ht="25.5" x14ac:dyDescent="0.25">
      <c r="A1288" s="409" t="s">
        <v>968</v>
      </c>
      <c r="B1288" s="410" t="s">
        <v>1035</v>
      </c>
      <c r="C1288" s="409" t="s">
        <v>343</v>
      </c>
      <c r="D1288" s="409" t="s">
        <v>1036</v>
      </c>
      <c r="E1288" s="411" t="s">
        <v>977</v>
      </c>
      <c r="F1288" s="411"/>
      <c r="G1288" s="412" t="s">
        <v>345</v>
      </c>
      <c r="H1288" s="413">
        <v>0.1</v>
      </c>
      <c r="I1288" s="414">
        <v>26.01</v>
      </c>
      <c r="J1288" s="414">
        <v>2.6</v>
      </c>
    </row>
    <row r="1289" spans="1:10" ht="25.5" x14ac:dyDescent="0.25">
      <c r="A1289" s="409" t="s">
        <v>968</v>
      </c>
      <c r="B1289" s="410" t="s">
        <v>1037</v>
      </c>
      <c r="C1289" s="409" t="s">
        <v>343</v>
      </c>
      <c r="D1289" s="409" t="s">
        <v>1038</v>
      </c>
      <c r="E1289" s="411" t="s">
        <v>977</v>
      </c>
      <c r="F1289" s="411"/>
      <c r="G1289" s="412" t="s">
        <v>345</v>
      </c>
      <c r="H1289" s="413">
        <v>0.1</v>
      </c>
      <c r="I1289" s="414">
        <v>31.79</v>
      </c>
      <c r="J1289" s="414">
        <v>3.17</v>
      </c>
    </row>
    <row r="1290" spans="1:10" x14ac:dyDescent="0.25">
      <c r="A1290" s="399" t="s">
        <v>958</v>
      </c>
      <c r="B1290" s="400" t="s">
        <v>1128</v>
      </c>
      <c r="C1290" s="399" t="s">
        <v>343</v>
      </c>
      <c r="D1290" s="399" t="s">
        <v>1129</v>
      </c>
      <c r="E1290" s="401" t="s">
        <v>1001</v>
      </c>
      <c r="F1290" s="401"/>
      <c r="G1290" s="402" t="s">
        <v>327</v>
      </c>
      <c r="H1290" s="403">
        <v>7.0000000000000001E-3</v>
      </c>
      <c r="I1290" s="404">
        <v>69.78</v>
      </c>
      <c r="J1290" s="404">
        <v>0.48</v>
      </c>
    </row>
    <row r="1291" spans="1:10" x14ac:dyDescent="0.25">
      <c r="A1291" s="399" t="s">
        <v>958</v>
      </c>
      <c r="B1291" s="400" t="s">
        <v>1132</v>
      </c>
      <c r="C1291" s="399" t="s">
        <v>343</v>
      </c>
      <c r="D1291" s="399" t="s">
        <v>1133</v>
      </c>
      <c r="E1291" s="401" t="s">
        <v>1001</v>
      </c>
      <c r="F1291" s="401"/>
      <c r="G1291" s="402" t="s">
        <v>327</v>
      </c>
      <c r="H1291" s="403">
        <v>8.0000000000000002E-3</v>
      </c>
      <c r="I1291" s="404">
        <v>79.06</v>
      </c>
      <c r="J1291" s="404">
        <v>0.63</v>
      </c>
    </row>
    <row r="1292" spans="1:10" x14ac:dyDescent="0.25">
      <c r="A1292" s="399" t="s">
        <v>958</v>
      </c>
      <c r="B1292" s="400" t="s">
        <v>1134</v>
      </c>
      <c r="C1292" s="399" t="s">
        <v>343</v>
      </c>
      <c r="D1292" s="399" t="s">
        <v>1135</v>
      </c>
      <c r="E1292" s="401" t="s">
        <v>1001</v>
      </c>
      <c r="F1292" s="401"/>
      <c r="G1292" s="402" t="s">
        <v>327</v>
      </c>
      <c r="H1292" s="403">
        <v>0.05</v>
      </c>
      <c r="I1292" s="404">
        <v>2.13</v>
      </c>
      <c r="J1292" s="404">
        <v>0.1</v>
      </c>
    </row>
    <row r="1293" spans="1:10" x14ac:dyDescent="0.25">
      <c r="A1293" s="399" t="s">
        <v>958</v>
      </c>
      <c r="B1293" s="400" t="s">
        <v>1337</v>
      </c>
      <c r="C1293" s="399" t="s">
        <v>343</v>
      </c>
      <c r="D1293" s="399" t="s">
        <v>1338</v>
      </c>
      <c r="E1293" s="401" t="s">
        <v>1001</v>
      </c>
      <c r="F1293" s="401"/>
      <c r="G1293" s="402" t="s">
        <v>327</v>
      </c>
      <c r="H1293" s="403">
        <v>1</v>
      </c>
      <c r="I1293" s="404">
        <v>1.92</v>
      </c>
      <c r="J1293" s="404">
        <v>1.92</v>
      </c>
    </row>
    <row r="1294" spans="1:10" x14ac:dyDescent="0.25">
      <c r="A1294" s="405"/>
      <c r="B1294" s="405"/>
      <c r="C1294" s="405"/>
      <c r="D1294" s="405"/>
      <c r="E1294" s="405" t="s">
        <v>961</v>
      </c>
      <c r="F1294" s="406">
        <v>4.34</v>
      </c>
      <c r="G1294" s="405" t="s">
        <v>962</v>
      </c>
      <c r="H1294" s="406">
        <v>0</v>
      </c>
      <c r="I1294" s="405" t="s">
        <v>963</v>
      </c>
      <c r="J1294" s="406">
        <v>4.34</v>
      </c>
    </row>
    <row r="1295" spans="1:10" ht="15.75" thickBot="1" x14ac:dyDescent="0.3">
      <c r="A1295" s="108"/>
      <c r="B1295" s="108"/>
      <c r="C1295" s="108"/>
      <c r="D1295" s="108"/>
      <c r="E1295" s="108"/>
      <c r="F1295" s="108"/>
      <c r="G1295" s="108" t="s">
        <v>964</v>
      </c>
      <c r="H1295" s="407">
        <v>6</v>
      </c>
      <c r="I1295" s="108" t="s">
        <v>965</v>
      </c>
      <c r="J1295" s="180">
        <v>53.4</v>
      </c>
    </row>
    <row r="1296" spans="1:10" ht="15.75" thickTop="1" x14ac:dyDescent="0.25">
      <c r="A1296" s="408"/>
      <c r="B1296" s="408"/>
      <c r="C1296" s="408"/>
      <c r="D1296" s="408"/>
      <c r="E1296" s="408"/>
      <c r="F1296" s="408"/>
      <c r="G1296" s="408"/>
      <c r="H1296" s="408"/>
      <c r="I1296" s="408"/>
      <c r="J1296" s="408"/>
    </row>
    <row r="1297" spans="1:10" x14ac:dyDescent="0.25">
      <c r="A1297" s="181" t="s">
        <v>763</v>
      </c>
      <c r="B1297" s="181"/>
      <c r="C1297" s="181"/>
      <c r="D1297" s="181" t="s">
        <v>764</v>
      </c>
      <c r="E1297" s="181"/>
      <c r="F1297" s="187"/>
      <c r="G1297" s="187"/>
      <c r="H1297" s="387"/>
      <c r="I1297" s="181"/>
      <c r="J1297" s="104">
        <v>31728.78</v>
      </c>
    </row>
    <row r="1298" spans="1:10" x14ac:dyDescent="0.25">
      <c r="A1298" s="393" t="s">
        <v>765</v>
      </c>
      <c r="B1298" s="394" t="s">
        <v>11</v>
      </c>
      <c r="C1298" s="393" t="s">
        <v>12</v>
      </c>
      <c r="D1298" s="393" t="s">
        <v>13</v>
      </c>
      <c r="E1298" s="395" t="s">
        <v>29</v>
      </c>
      <c r="F1298" s="395"/>
      <c r="G1298" s="396" t="s">
        <v>14</v>
      </c>
      <c r="H1298" s="394" t="s">
        <v>15</v>
      </c>
      <c r="I1298" s="394" t="s">
        <v>16</v>
      </c>
      <c r="J1298" s="394" t="s">
        <v>17</v>
      </c>
    </row>
    <row r="1299" spans="1:10" ht="25.5" x14ac:dyDescent="0.25">
      <c r="A1299" s="388" t="s">
        <v>956</v>
      </c>
      <c r="B1299" s="389" t="s">
        <v>282</v>
      </c>
      <c r="C1299" s="388" t="s">
        <v>325</v>
      </c>
      <c r="D1299" s="388" t="s">
        <v>766</v>
      </c>
      <c r="E1299" s="397">
        <v>190</v>
      </c>
      <c r="F1299" s="397"/>
      <c r="G1299" s="390" t="s">
        <v>327</v>
      </c>
      <c r="H1299" s="398">
        <v>1</v>
      </c>
      <c r="I1299" s="391">
        <v>5288.13</v>
      </c>
      <c r="J1299" s="391">
        <v>5288.13</v>
      </c>
    </row>
    <row r="1300" spans="1:10" ht="25.5" x14ac:dyDescent="0.25">
      <c r="A1300" s="409" t="s">
        <v>968</v>
      </c>
      <c r="B1300" s="410" t="s">
        <v>1035</v>
      </c>
      <c r="C1300" s="409" t="s">
        <v>343</v>
      </c>
      <c r="D1300" s="409" t="s">
        <v>1036</v>
      </c>
      <c r="E1300" s="411" t="s">
        <v>977</v>
      </c>
      <c r="F1300" s="411"/>
      <c r="G1300" s="412" t="s">
        <v>345</v>
      </c>
      <c r="H1300" s="413">
        <v>3.0779999999999998</v>
      </c>
      <c r="I1300" s="414">
        <v>26.01</v>
      </c>
      <c r="J1300" s="414">
        <v>80.05</v>
      </c>
    </row>
    <row r="1301" spans="1:10" ht="25.5" x14ac:dyDescent="0.25">
      <c r="A1301" s="409" t="s">
        <v>968</v>
      </c>
      <c r="B1301" s="410" t="s">
        <v>1037</v>
      </c>
      <c r="C1301" s="409" t="s">
        <v>343</v>
      </c>
      <c r="D1301" s="409" t="s">
        <v>1038</v>
      </c>
      <c r="E1301" s="411" t="s">
        <v>977</v>
      </c>
      <c r="F1301" s="411"/>
      <c r="G1301" s="412" t="s">
        <v>345</v>
      </c>
      <c r="H1301" s="413">
        <v>2.02</v>
      </c>
      <c r="I1301" s="414">
        <v>31.79</v>
      </c>
      <c r="J1301" s="414">
        <v>64.209999999999994</v>
      </c>
    </row>
    <row r="1302" spans="1:10" x14ac:dyDescent="0.25">
      <c r="A1302" s="399" t="s">
        <v>958</v>
      </c>
      <c r="B1302" s="400" t="s">
        <v>230</v>
      </c>
      <c r="C1302" s="399" t="s">
        <v>325</v>
      </c>
      <c r="D1302" s="399" t="s">
        <v>231</v>
      </c>
      <c r="E1302" s="401" t="s">
        <v>1001</v>
      </c>
      <c r="F1302" s="401"/>
      <c r="G1302" s="402" t="s">
        <v>327</v>
      </c>
      <c r="H1302" s="403">
        <v>1</v>
      </c>
      <c r="I1302" s="404">
        <v>5138.76</v>
      </c>
      <c r="J1302" s="404">
        <v>5138.76</v>
      </c>
    </row>
    <row r="1303" spans="1:10" x14ac:dyDescent="0.25">
      <c r="A1303" s="399" t="s">
        <v>958</v>
      </c>
      <c r="B1303" s="400" t="s">
        <v>1213</v>
      </c>
      <c r="C1303" s="399" t="s">
        <v>343</v>
      </c>
      <c r="D1303" s="399" t="s">
        <v>1214</v>
      </c>
      <c r="E1303" s="401" t="s">
        <v>1001</v>
      </c>
      <c r="F1303" s="401"/>
      <c r="G1303" s="402" t="s">
        <v>327</v>
      </c>
      <c r="H1303" s="403">
        <v>0.5</v>
      </c>
      <c r="I1303" s="404">
        <v>10.23</v>
      </c>
      <c r="J1303" s="404">
        <v>5.1100000000000003</v>
      </c>
    </row>
    <row r="1304" spans="1:10" x14ac:dyDescent="0.25">
      <c r="A1304" s="405"/>
      <c r="B1304" s="405"/>
      <c r="C1304" s="405"/>
      <c r="D1304" s="405"/>
      <c r="E1304" s="405" t="s">
        <v>961</v>
      </c>
      <c r="F1304" s="406">
        <v>107.61</v>
      </c>
      <c r="G1304" s="405" t="s">
        <v>962</v>
      </c>
      <c r="H1304" s="406">
        <v>0</v>
      </c>
      <c r="I1304" s="405" t="s">
        <v>963</v>
      </c>
      <c r="J1304" s="406">
        <v>107.61</v>
      </c>
    </row>
    <row r="1305" spans="1:10" ht="15.75" thickBot="1" x14ac:dyDescent="0.3">
      <c r="A1305" s="108"/>
      <c r="B1305" s="108"/>
      <c r="C1305" s="108"/>
      <c r="D1305" s="108"/>
      <c r="E1305" s="108"/>
      <c r="F1305" s="108"/>
      <c r="G1305" s="108" t="s">
        <v>964</v>
      </c>
      <c r="H1305" s="407">
        <v>6</v>
      </c>
      <c r="I1305" s="108" t="s">
        <v>965</v>
      </c>
      <c r="J1305" s="180">
        <v>31728.78</v>
      </c>
    </row>
    <row r="1306" spans="1:10" ht="15.75" thickTop="1" x14ac:dyDescent="0.25">
      <c r="A1306" s="408"/>
      <c r="B1306" s="408"/>
      <c r="C1306" s="408"/>
      <c r="D1306" s="408"/>
      <c r="E1306" s="408"/>
      <c r="F1306" s="408"/>
      <c r="G1306" s="408"/>
      <c r="H1306" s="408"/>
      <c r="I1306" s="408"/>
      <c r="J1306" s="408"/>
    </row>
    <row r="1307" spans="1:10" x14ac:dyDescent="0.25">
      <c r="A1307" s="181" t="s">
        <v>767</v>
      </c>
      <c r="B1307" s="181"/>
      <c r="C1307" s="181"/>
      <c r="D1307" s="181" t="s">
        <v>28</v>
      </c>
      <c r="E1307" s="181"/>
      <c r="F1307" s="187"/>
      <c r="G1307" s="187"/>
      <c r="H1307" s="387"/>
      <c r="I1307" s="181"/>
      <c r="J1307" s="104">
        <v>0</v>
      </c>
    </row>
    <row r="1308" spans="1:10" x14ac:dyDescent="0.25">
      <c r="A1308" s="181" t="s">
        <v>768</v>
      </c>
      <c r="B1308" s="181"/>
      <c r="C1308" s="181"/>
      <c r="D1308" s="181" t="s">
        <v>318</v>
      </c>
      <c r="E1308" s="181"/>
      <c r="F1308" s="187"/>
      <c r="G1308" s="187"/>
      <c r="H1308" s="387"/>
      <c r="I1308" s="181"/>
      <c r="J1308" s="104">
        <v>33855.620000000003</v>
      </c>
    </row>
    <row r="1309" spans="1:10" x14ac:dyDescent="0.25">
      <c r="A1309" s="181" t="s">
        <v>769</v>
      </c>
      <c r="B1309" s="181"/>
      <c r="C1309" s="181"/>
      <c r="D1309" s="181" t="s">
        <v>770</v>
      </c>
      <c r="E1309" s="181"/>
      <c r="F1309" s="187"/>
      <c r="G1309" s="187"/>
      <c r="H1309" s="387"/>
      <c r="I1309" s="181"/>
      <c r="J1309" s="104">
        <v>27595.34</v>
      </c>
    </row>
    <row r="1310" spans="1:10" x14ac:dyDescent="0.25">
      <c r="A1310" s="393" t="s">
        <v>771</v>
      </c>
      <c r="B1310" s="394" t="s">
        <v>11</v>
      </c>
      <c r="C1310" s="393" t="s">
        <v>12</v>
      </c>
      <c r="D1310" s="393" t="s">
        <v>13</v>
      </c>
      <c r="E1310" s="395" t="s">
        <v>29</v>
      </c>
      <c r="F1310" s="395"/>
      <c r="G1310" s="396" t="s">
        <v>14</v>
      </c>
      <c r="H1310" s="394" t="s">
        <v>15</v>
      </c>
      <c r="I1310" s="394" t="s">
        <v>16</v>
      </c>
      <c r="J1310" s="394" t="s">
        <v>17</v>
      </c>
    </row>
    <row r="1311" spans="1:10" ht="25.5" x14ac:dyDescent="0.25">
      <c r="A1311" s="388" t="s">
        <v>956</v>
      </c>
      <c r="B1311" s="389" t="s">
        <v>772</v>
      </c>
      <c r="C1311" s="388" t="s">
        <v>325</v>
      </c>
      <c r="D1311" s="388" t="s">
        <v>773</v>
      </c>
      <c r="E1311" s="397" t="s">
        <v>1339</v>
      </c>
      <c r="F1311" s="397"/>
      <c r="G1311" s="390" t="s">
        <v>327</v>
      </c>
      <c r="H1311" s="398">
        <v>1</v>
      </c>
      <c r="I1311" s="391">
        <v>21.71</v>
      </c>
      <c r="J1311" s="391">
        <v>21.71</v>
      </c>
    </row>
    <row r="1312" spans="1:10" ht="25.5" x14ac:dyDescent="0.25">
      <c r="A1312" s="409" t="s">
        <v>968</v>
      </c>
      <c r="B1312" s="410" t="s">
        <v>1035</v>
      </c>
      <c r="C1312" s="409" t="s">
        <v>343</v>
      </c>
      <c r="D1312" s="409" t="s">
        <v>1036</v>
      </c>
      <c r="E1312" s="411" t="s">
        <v>977</v>
      </c>
      <c r="F1312" s="411"/>
      <c r="G1312" s="412" t="s">
        <v>345</v>
      </c>
      <c r="H1312" s="413">
        <v>0.185</v>
      </c>
      <c r="I1312" s="414">
        <v>26.01</v>
      </c>
      <c r="J1312" s="414">
        <v>4.8099999999999996</v>
      </c>
    </row>
    <row r="1313" spans="1:10" ht="25.5" x14ac:dyDescent="0.25">
      <c r="A1313" s="409" t="s">
        <v>968</v>
      </c>
      <c r="B1313" s="410" t="s">
        <v>1037</v>
      </c>
      <c r="C1313" s="409" t="s">
        <v>343</v>
      </c>
      <c r="D1313" s="409" t="s">
        <v>1038</v>
      </c>
      <c r="E1313" s="411" t="s">
        <v>977</v>
      </c>
      <c r="F1313" s="411"/>
      <c r="G1313" s="412" t="s">
        <v>345</v>
      </c>
      <c r="H1313" s="413">
        <v>0.185</v>
      </c>
      <c r="I1313" s="414">
        <v>31.79</v>
      </c>
      <c r="J1313" s="414">
        <v>5.88</v>
      </c>
    </row>
    <row r="1314" spans="1:10" ht="25.5" x14ac:dyDescent="0.25">
      <c r="A1314" s="399" t="s">
        <v>958</v>
      </c>
      <c r="B1314" s="400" t="s">
        <v>1319</v>
      </c>
      <c r="C1314" s="399" t="s">
        <v>343</v>
      </c>
      <c r="D1314" s="399" t="s">
        <v>1320</v>
      </c>
      <c r="E1314" s="401" t="s">
        <v>1001</v>
      </c>
      <c r="F1314" s="401"/>
      <c r="G1314" s="402" t="s">
        <v>327</v>
      </c>
      <c r="H1314" s="403">
        <v>6.4000000000000003E-3</v>
      </c>
      <c r="I1314" s="404">
        <v>284.87</v>
      </c>
      <c r="J1314" s="404">
        <v>1.82</v>
      </c>
    </row>
    <row r="1315" spans="1:10" x14ac:dyDescent="0.25">
      <c r="A1315" s="399" t="s">
        <v>958</v>
      </c>
      <c r="B1315" s="400" t="s">
        <v>1134</v>
      </c>
      <c r="C1315" s="399" t="s">
        <v>343</v>
      </c>
      <c r="D1315" s="399" t="s">
        <v>1135</v>
      </c>
      <c r="E1315" s="401" t="s">
        <v>1001</v>
      </c>
      <c r="F1315" s="401"/>
      <c r="G1315" s="402" t="s">
        <v>327</v>
      </c>
      <c r="H1315" s="403">
        <v>9.2399999999999996E-2</v>
      </c>
      <c r="I1315" s="404">
        <v>2.13</v>
      </c>
      <c r="J1315" s="404">
        <v>0.19</v>
      </c>
    </row>
    <row r="1316" spans="1:10" ht="25.5" x14ac:dyDescent="0.25">
      <c r="A1316" s="399" t="s">
        <v>958</v>
      </c>
      <c r="B1316" s="400" t="s">
        <v>1323</v>
      </c>
      <c r="C1316" s="399" t="s">
        <v>343</v>
      </c>
      <c r="D1316" s="399" t="s">
        <v>1324</v>
      </c>
      <c r="E1316" s="401" t="s">
        <v>1001</v>
      </c>
      <c r="F1316" s="401"/>
      <c r="G1316" s="402" t="s">
        <v>327</v>
      </c>
      <c r="H1316" s="403">
        <v>8.3000000000000001E-3</v>
      </c>
      <c r="I1316" s="404">
        <v>52.22</v>
      </c>
      <c r="J1316" s="404">
        <v>0.43</v>
      </c>
    </row>
    <row r="1317" spans="1:10" x14ac:dyDescent="0.25">
      <c r="A1317" s="399" t="s">
        <v>958</v>
      </c>
      <c r="B1317" s="400" t="s">
        <v>303</v>
      </c>
      <c r="C1317" s="399" t="s">
        <v>106</v>
      </c>
      <c r="D1317" s="399" t="s">
        <v>311</v>
      </c>
      <c r="E1317" s="401" t="s">
        <v>1001</v>
      </c>
      <c r="F1317" s="401"/>
      <c r="G1317" s="402" t="s">
        <v>594</v>
      </c>
      <c r="H1317" s="403">
        <v>1</v>
      </c>
      <c r="I1317" s="404">
        <v>8.58</v>
      </c>
      <c r="J1317" s="404">
        <v>8.58</v>
      </c>
    </row>
    <row r="1318" spans="1:10" x14ac:dyDescent="0.25">
      <c r="A1318" s="405"/>
      <c r="B1318" s="405"/>
      <c r="C1318" s="405"/>
      <c r="D1318" s="405"/>
      <c r="E1318" s="405" t="s">
        <v>961</v>
      </c>
      <c r="F1318" s="406">
        <v>8.0299999999999994</v>
      </c>
      <c r="G1318" s="405" t="s">
        <v>962</v>
      </c>
      <c r="H1318" s="406">
        <v>0</v>
      </c>
      <c r="I1318" s="405" t="s">
        <v>963</v>
      </c>
      <c r="J1318" s="406">
        <v>8.0299999999999994</v>
      </c>
    </row>
    <row r="1319" spans="1:10" ht="15.75" thickBot="1" x14ac:dyDescent="0.3">
      <c r="A1319" s="108"/>
      <c r="B1319" s="108"/>
      <c r="C1319" s="108"/>
      <c r="D1319" s="108"/>
      <c r="E1319" s="108"/>
      <c r="F1319" s="108"/>
      <c r="G1319" s="108" t="s">
        <v>964</v>
      </c>
      <c r="H1319" s="407">
        <v>1</v>
      </c>
      <c r="I1319" s="108" t="s">
        <v>965</v>
      </c>
      <c r="J1319" s="180">
        <v>21.71</v>
      </c>
    </row>
    <row r="1320" spans="1:10" ht="15.75" thickTop="1" x14ac:dyDescent="0.25">
      <c r="A1320" s="408"/>
      <c r="B1320" s="408"/>
      <c r="C1320" s="408"/>
      <c r="D1320" s="408"/>
      <c r="E1320" s="408"/>
      <c r="F1320" s="408"/>
      <c r="G1320" s="408"/>
      <c r="H1320" s="408"/>
      <c r="I1320" s="408"/>
      <c r="J1320" s="408"/>
    </row>
    <row r="1321" spans="1:10" x14ac:dyDescent="0.25">
      <c r="A1321" s="393" t="s">
        <v>774</v>
      </c>
      <c r="B1321" s="394" t="s">
        <v>11</v>
      </c>
      <c r="C1321" s="393" t="s">
        <v>12</v>
      </c>
      <c r="D1321" s="393" t="s">
        <v>13</v>
      </c>
      <c r="E1321" s="395" t="s">
        <v>29</v>
      </c>
      <c r="F1321" s="395"/>
      <c r="G1321" s="396" t="s">
        <v>14</v>
      </c>
      <c r="H1321" s="394" t="s">
        <v>15</v>
      </c>
      <c r="I1321" s="394" t="s">
        <v>16</v>
      </c>
      <c r="J1321" s="394" t="s">
        <v>17</v>
      </c>
    </row>
    <row r="1322" spans="1:10" ht="38.25" x14ac:dyDescent="0.25">
      <c r="A1322" s="388" t="s">
        <v>956</v>
      </c>
      <c r="B1322" s="389" t="s">
        <v>775</v>
      </c>
      <c r="C1322" s="388" t="s">
        <v>343</v>
      </c>
      <c r="D1322" s="388" t="s">
        <v>776</v>
      </c>
      <c r="E1322" s="397" t="s">
        <v>1034</v>
      </c>
      <c r="F1322" s="397"/>
      <c r="G1322" s="390" t="s">
        <v>327</v>
      </c>
      <c r="H1322" s="398">
        <v>1</v>
      </c>
      <c r="I1322" s="391">
        <v>19.170000000000002</v>
      </c>
      <c r="J1322" s="391">
        <v>19.170000000000002</v>
      </c>
    </row>
    <row r="1323" spans="1:10" ht="25.5" x14ac:dyDescent="0.25">
      <c r="A1323" s="409" t="s">
        <v>968</v>
      </c>
      <c r="B1323" s="410" t="s">
        <v>1035</v>
      </c>
      <c r="C1323" s="409" t="s">
        <v>343</v>
      </c>
      <c r="D1323" s="409" t="s">
        <v>1036</v>
      </c>
      <c r="E1323" s="411" t="s">
        <v>977</v>
      </c>
      <c r="F1323" s="411"/>
      <c r="G1323" s="412" t="s">
        <v>345</v>
      </c>
      <c r="H1323" s="413">
        <v>8.7499999999999994E-2</v>
      </c>
      <c r="I1323" s="414">
        <v>26.01</v>
      </c>
      <c r="J1323" s="414">
        <v>2.27</v>
      </c>
    </row>
    <row r="1324" spans="1:10" ht="25.5" x14ac:dyDescent="0.25">
      <c r="A1324" s="409" t="s">
        <v>968</v>
      </c>
      <c r="B1324" s="410" t="s">
        <v>1037</v>
      </c>
      <c r="C1324" s="409" t="s">
        <v>343</v>
      </c>
      <c r="D1324" s="409" t="s">
        <v>1038</v>
      </c>
      <c r="E1324" s="411" t="s">
        <v>977</v>
      </c>
      <c r="F1324" s="411"/>
      <c r="G1324" s="412" t="s">
        <v>345</v>
      </c>
      <c r="H1324" s="413">
        <v>8.7499999999999994E-2</v>
      </c>
      <c r="I1324" s="414">
        <v>31.79</v>
      </c>
      <c r="J1324" s="414">
        <v>2.78</v>
      </c>
    </row>
    <row r="1325" spans="1:10" x14ac:dyDescent="0.25">
      <c r="A1325" s="399" t="s">
        <v>958</v>
      </c>
      <c r="B1325" s="400" t="s">
        <v>1097</v>
      </c>
      <c r="C1325" s="399" t="s">
        <v>343</v>
      </c>
      <c r="D1325" s="399" t="s">
        <v>1098</v>
      </c>
      <c r="E1325" s="401" t="s">
        <v>1001</v>
      </c>
      <c r="F1325" s="401"/>
      <c r="G1325" s="402" t="s">
        <v>327</v>
      </c>
      <c r="H1325" s="403">
        <v>4.1999999999999997E-3</v>
      </c>
      <c r="I1325" s="404">
        <v>16.59</v>
      </c>
      <c r="J1325" s="404">
        <v>0.06</v>
      </c>
    </row>
    <row r="1326" spans="1:10" ht="25.5" x14ac:dyDescent="0.25">
      <c r="A1326" s="399" t="s">
        <v>958</v>
      </c>
      <c r="B1326" s="400" t="s">
        <v>1319</v>
      </c>
      <c r="C1326" s="399" t="s">
        <v>343</v>
      </c>
      <c r="D1326" s="399" t="s">
        <v>1320</v>
      </c>
      <c r="E1326" s="401" t="s">
        <v>1001</v>
      </c>
      <c r="F1326" s="401"/>
      <c r="G1326" s="402" t="s">
        <v>327</v>
      </c>
      <c r="H1326" s="403">
        <v>1.4E-3</v>
      </c>
      <c r="I1326" s="404">
        <v>284.87</v>
      </c>
      <c r="J1326" s="404">
        <v>0.39</v>
      </c>
    </row>
    <row r="1327" spans="1:10" x14ac:dyDescent="0.25">
      <c r="A1327" s="399" t="s">
        <v>958</v>
      </c>
      <c r="B1327" s="400" t="s">
        <v>1134</v>
      </c>
      <c r="C1327" s="399" t="s">
        <v>343</v>
      </c>
      <c r="D1327" s="399" t="s">
        <v>1135</v>
      </c>
      <c r="E1327" s="401" t="s">
        <v>1001</v>
      </c>
      <c r="F1327" s="401"/>
      <c r="G1327" s="402" t="s">
        <v>327</v>
      </c>
      <c r="H1327" s="403">
        <v>2.5749999999999999E-2</v>
      </c>
      <c r="I1327" s="404">
        <v>2.13</v>
      </c>
      <c r="J1327" s="404">
        <v>0.05</v>
      </c>
    </row>
    <row r="1328" spans="1:10" ht="25.5" x14ac:dyDescent="0.25">
      <c r="A1328" s="399" t="s">
        <v>958</v>
      </c>
      <c r="B1328" s="400" t="s">
        <v>1340</v>
      </c>
      <c r="C1328" s="399" t="s">
        <v>343</v>
      </c>
      <c r="D1328" s="399" t="s">
        <v>1341</v>
      </c>
      <c r="E1328" s="401" t="s">
        <v>1001</v>
      </c>
      <c r="F1328" s="401"/>
      <c r="G1328" s="402" t="s">
        <v>327</v>
      </c>
      <c r="H1328" s="403">
        <v>1</v>
      </c>
      <c r="I1328" s="404">
        <v>13.61</v>
      </c>
      <c r="J1328" s="404">
        <v>13.61</v>
      </c>
    </row>
    <row r="1329" spans="1:10" ht="25.5" x14ac:dyDescent="0.25">
      <c r="A1329" s="399" t="s">
        <v>958</v>
      </c>
      <c r="B1329" s="400" t="s">
        <v>1323</v>
      </c>
      <c r="C1329" s="399" t="s">
        <v>343</v>
      </c>
      <c r="D1329" s="399" t="s">
        <v>1324</v>
      </c>
      <c r="E1329" s="401" t="s">
        <v>1001</v>
      </c>
      <c r="F1329" s="401"/>
      <c r="G1329" s="402" t="s">
        <v>327</v>
      </c>
      <c r="H1329" s="403">
        <v>3.5E-4</v>
      </c>
      <c r="I1329" s="404">
        <v>52.22</v>
      </c>
      <c r="J1329" s="404">
        <v>0.01</v>
      </c>
    </row>
    <row r="1330" spans="1:10" x14ac:dyDescent="0.25">
      <c r="A1330" s="405"/>
      <c r="B1330" s="405"/>
      <c r="C1330" s="405"/>
      <c r="D1330" s="405"/>
      <c r="E1330" s="405" t="s">
        <v>961</v>
      </c>
      <c r="F1330" s="406">
        <v>3.79</v>
      </c>
      <c r="G1330" s="405" t="s">
        <v>962</v>
      </c>
      <c r="H1330" s="406">
        <v>0</v>
      </c>
      <c r="I1330" s="405" t="s">
        <v>963</v>
      </c>
      <c r="J1330" s="406">
        <v>3.79</v>
      </c>
    </row>
    <row r="1331" spans="1:10" ht="15.75" thickBot="1" x14ac:dyDescent="0.3">
      <c r="A1331" s="108"/>
      <c r="B1331" s="108"/>
      <c r="C1331" s="108"/>
      <c r="D1331" s="108"/>
      <c r="E1331" s="108"/>
      <c r="F1331" s="108"/>
      <c r="G1331" s="108" t="s">
        <v>964</v>
      </c>
      <c r="H1331" s="407">
        <v>14</v>
      </c>
      <c r="I1331" s="108" t="s">
        <v>965</v>
      </c>
      <c r="J1331" s="180">
        <v>268.38</v>
      </c>
    </row>
    <row r="1332" spans="1:10" ht="15.75" thickTop="1" x14ac:dyDescent="0.25">
      <c r="A1332" s="408"/>
      <c r="B1332" s="408"/>
      <c r="C1332" s="408"/>
      <c r="D1332" s="408"/>
      <c r="E1332" s="408"/>
      <c r="F1332" s="408"/>
      <c r="G1332" s="408"/>
      <c r="H1332" s="408"/>
      <c r="I1332" s="408"/>
      <c r="J1332" s="408"/>
    </row>
    <row r="1333" spans="1:10" x14ac:dyDescent="0.25">
      <c r="A1333" s="393" t="s">
        <v>777</v>
      </c>
      <c r="B1333" s="394" t="s">
        <v>11</v>
      </c>
      <c r="C1333" s="393" t="s">
        <v>12</v>
      </c>
      <c r="D1333" s="393" t="s">
        <v>13</v>
      </c>
      <c r="E1333" s="395" t="s">
        <v>29</v>
      </c>
      <c r="F1333" s="395"/>
      <c r="G1333" s="396" t="s">
        <v>14</v>
      </c>
      <c r="H1333" s="394" t="s">
        <v>15</v>
      </c>
      <c r="I1333" s="394" t="s">
        <v>16</v>
      </c>
      <c r="J1333" s="394" t="s">
        <v>17</v>
      </c>
    </row>
    <row r="1334" spans="1:10" ht="38.25" x14ac:dyDescent="0.25">
      <c r="A1334" s="388" t="s">
        <v>956</v>
      </c>
      <c r="B1334" s="389" t="s">
        <v>778</v>
      </c>
      <c r="C1334" s="388" t="s">
        <v>343</v>
      </c>
      <c r="D1334" s="388" t="s">
        <v>779</v>
      </c>
      <c r="E1334" s="397" t="s">
        <v>1034</v>
      </c>
      <c r="F1334" s="397"/>
      <c r="G1334" s="390" t="s">
        <v>327</v>
      </c>
      <c r="H1334" s="398">
        <v>1</v>
      </c>
      <c r="I1334" s="391">
        <v>24.76</v>
      </c>
      <c r="J1334" s="391">
        <v>24.76</v>
      </c>
    </row>
    <row r="1335" spans="1:10" ht="25.5" x14ac:dyDescent="0.25">
      <c r="A1335" s="409" t="s">
        <v>968</v>
      </c>
      <c r="B1335" s="410" t="s">
        <v>1035</v>
      </c>
      <c r="C1335" s="409" t="s">
        <v>343</v>
      </c>
      <c r="D1335" s="409" t="s">
        <v>1036</v>
      </c>
      <c r="E1335" s="411" t="s">
        <v>977</v>
      </c>
      <c r="F1335" s="411"/>
      <c r="G1335" s="412" t="s">
        <v>345</v>
      </c>
      <c r="H1335" s="413">
        <v>0.11260000000000001</v>
      </c>
      <c r="I1335" s="414">
        <v>26.01</v>
      </c>
      <c r="J1335" s="414">
        <v>2.92</v>
      </c>
    </row>
    <row r="1336" spans="1:10" ht="25.5" x14ac:dyDescent="0.25">
      <c r="A1336" s="409" t="s">
        <v>968</v>
      </c>
      <c r="B1336" s="410" t="s">
        <v>1037</v>
      </c>
      <c r="C1336" s="409" t="s">
        <v>343</v>
      </c>
      <c r="D1336" s="409" t="s">
        <v>1038</v>
      </c>
      <c r="E1336" s="411" t="s">
        <v>977</v>
      </c>
      <c r="F1336" s="411"/>
      <c r="G1336" s="412" t="s">
        <v>345</v>
      </c>
      <c r="H1336" s="413">
        <v>0.11260000000000001</v>
      </c>
      <c r="I1336" s="414">
        <v>31.79</v>
      </c>
      <c r="J1336" s="414">
        <v>3.57</v>
      </c>
    </row>
    <row r="1337" spans="1:10" x14ac:dyDescent="0.25">
      <c r="A1337" s="399" t="s">
        <v>958</v>
      </c>
      <c r="B1337" s="400" t="s">
        <v>1097</v>
      </c>
      <c r="C1337" s="399" t="s">
        <v>343</v>
      </c>
      <c r="D1337" s="399" t="s">
        <v>1098</v>
      </c>
      <c r="E1337" s="401" t="s">
        <v>1001</v>
      </c>
      <c r="F1337" s="401"/>
      <c r="G1337" s="402" t="s">
        <v>327</v>
      </c>
      <c r="H1337" s="403">
        <v>5.3E-3</v>
      </c>
      <c r="I1337" s="404">
        <v>16.59</v>
      </c>
      <c r="J1337" s="404">
        <v>0.08</v>
      </c>
    </row>
    <row r="1338" spans="1:10" ht="25.5" x14ac:dyDescent="0.25">
      <c r="A1338" s="399" t="s">
        <v>958</v>
      </c>
      <c r="B1338" s="400" t="s">
        <v>1319</v>
      </c>
      <c r="C1338" s="399" t="s">
        <v>343</v>
      </c>
      <c r="D1338" s="399" t="s">
        <v>1320</v>
      </c>
      <c r="E1338" s="401" t="s">
        <v>1001</v>
      </c>
      <c r="F1338" s="401"/>
      <c r="G1338" s="402" t="s">
        <v>327</v>
      </c>
      <c r="H1338" s="403">
        <v>2.3999999999999998E-3</v>
      </c>
      <c r="I1338" s="404">
        <v>284.87</v>
      </c>
      <c r="J1338" s="404">
        <v>0.68</v>
      </c>
    </row>
    <row r="1339" spans="1:10" ht="25.5" x14ac:dyDescent="0.25">
      <c r="A1339" s="399" t="s">
        <v>958</v>
      </c>
      <c r="B1339" s="400" t="s">
        <v>1085</v>
      </c>
      <c r="C1339" s="399" t="s">
        <v>343</v>
      </c>
      <c r="D1339" s="399" t="s">
        <v>1086</v>
      </c>
      <c r="E1339" s="401" t="s">
        <v>1001</v>
      </c>
      <c r="F1339" s="401"/>
      <c r="G1339" s="402" t="s">
        <v>327</v>
      </c>
      <c r="H1339" s="403">
        <v>5.9999999999999995E-4</v>
      </c>
      <c r="I1339" s="404">
        <v>28.8</v>
      </c>
      <c r="J1339" s="404">
        <v>0.01</v>
      </c>
    </row>
    <row r="1340" spans="1:10" x14ac:dyDescent="0.25">
      <c r="A1340" s="399" t="s">
        <v>958</v>
      </c>
      <c r="B1340" s="400" t="s">
        <v>1134</v>
      </c>
      <c r="C1340" s="399" t="s">
        <v>343</v>
      </c>
      <c r="D1340" s="399" t="s">
        <v>1135</v>
      </c>
      <c r="E1340" s="401" t="s">
        <v>1001</v>
      </c>
      <c r="F1340" s="401"/>
      <c r="G1340" s="402" t="s">
        <v>327</v>
      </c>
      <c r="H1340" s="403">
        <v>2.8750000000000001E-2</v>
      </c>
      <c r="I1340" s="404">
        <v>2.13</v>
      </c>
      <c r="J1340" s="404">
        <v>0.06</v>
      </c>
    </row>
    <row r="1341" spans="1:10" ht="25.5" x14ac:dyDescent="0.25">
      <c r="A1341" s="399" t="s">
        <v>958</v>
      </c>
      <c r="B1341" s="400" t="s">
        <v>1342</v>
      </c>
      <c r="C1341" s="399" t="s">
        <v>343</v>
      </c>
      <c r="D1341" s="399" t="s">
        <v>1343</v>
      </c>
      <c r="E1341" s="401" t="s">
        <v>1001</v>
      </c>
      <c r="F1341" s="401"/>
      <c r="G1341" s="402" t="s">
        <v>327</v>
      </c>
      <c r="H1341" s="403">
        <v>1</v>
      </c>
      <c r="I1341" s="404">
        <v>17.12</v>
      </c>
      <c r="J1341" s="404">
        <v>17.12</v>
      </c>
    </row>
    <row r="1342" spans="1:10" ht="25.5" x14ac:dyDescent="0.25">
      <c r="A1342" s="399" t="s">
        <v>958</v>
      </c>
      <c r="B1342" s="400" t="s">
        <v>1323</v>
      </c>
      <c r="C1342" s="399" t="s">
        <v>343</v>
      </c>
      <c r="D1342" s="399" t="s">
        <v>1324</v>
      </c>
      <c r="E1342" s="401" t="s">
        <v>1001</v>
      </c>
      <c r="F1342" s="401"/>
      <c r="G1342" s="402" t="s">
        <v>327</v>
      </c>
      <c r="H1342" s="403">
        <v>6.3E-3</v>
      </c>
      <c r="I1342" s="404">
        <v>52.22</v>
      </c>
      <c r="J1342" s="404">
        <v>0.32</v>
      </c>
    </row>
    <row r="1343" spans="1:10" x14ac:dyDescent="0.25">
      <c r="A1343" s="405"/>
      <c r="B1343" s="405"/>
      <c r="C1343" s="405"/>
      <c r="D1343" s="405"/>
      <c r="E1343" s="405" t="s">
        <v>961</v>
      </c>
      <c r="F1343" s="406">
        <v>4.87</v>
      </c>
      <c r="G1343" s="405" t="s">
        <v>962</v>
      </c>
      <c r="H1343" s="406">
        <v>0</v>
      </c>
      <c r="I1343" s="405" t="s">
        <v>963</v>
      </c>
      <c r="J1343" s="406">
        <v>4.87</v>
      </c>
    </row>
    <row r="1344" spans="1:10" ht="15.75" thickBot="1" x14ac:dyDescent="0.3">
      <c r="A1344" s="108"/>
      <c r="B1344" s="108"/>
      <c r="C1344" s="108"/>
      <c r="D1344" s="108"/>
      <c r="E1344" s="108"/>
      <c r="F1344" s="108"/>
      <c r="G1344" s="108" t="s">
        <v>964</v>
      </c>
      <c r="H1344" s="407">
        <v>4</v>
      </c>
      <c r="I1344" s="108" t="s">
        <v>965</v>
      </c>
      <c r="J1344" s="180">
        <v>99.04</v>
      </c>
    </row>
    <row r="1345" spans="1:10" ht="15.75" thickTop="1" x14ac:dyDescent="0.25">
      <c r="A1345" s="408"/>
      <c r="B1345" s="408"/>
      <c r="C1345" s="408"/>
      <c r="D1345" s="408"/>
      <c r="E1345" s="408"/>
      <c r="F1345" s="408"/>
      <c r="G1345" s="408"/>
      <c r="H1345" s="408"/>
      <c r="I1345" s="408"/>
      <c r="J1345" s="408"/>
    </row>
    <row r="1346" spans="1:10" x14ac:dyDescent="0.25">
      <c r="A1346" s="393" t="s">
        <v>780</v>
      </c>
      <c r="B1346" s="394" t="s">
        <v>11</v>
      </c>
      <c r="C1346" s="393" t="s">
        <v>12</v>
      </c>
      <c r="D1346" s="393" t="s">
        <v>13</v>
      </c>
      <c r="E1346" s="395" t="s">
        <v>29</v>
      </c>
      <c r="F1346" s="395"/>
      <c r="G1346" s="396" t="s">
        <v>14</v>
      </c>
      <c r="H1346" s="394" t="s">
        <v>15</v>
      </c>
      <c r="I1346" s="394" t="s">
        <v>16</v>
      </c>
      <c r="J1346" s="394" t="s">
        <v>17</v>
      </c>
    </row>
    <row r="1347" spans="1:10" ht="38.25" x14ac:dyDescent="0.25">
      <c r="A1347" s="388" t="s">
        <v>956</v>
      </c>
      <c r="B1347" s="389" t="s">
        <v>292</v>
      </c>
      <c r="C1347" s="388" t="s">
        <v>325</v>
      </c>
      <c r="D1347" s="388" t="s">
        <v>781</v>
      </c>
      <c r="E1347" s="397" t="s">
        <v>1339</v>
      </c>
      <c r="F1347" s="397"/>
      <c r="G1347" s="390" t="s">
        <v>327</v>
      </c>
      <c r="H1347" s="398">
        <v>1</v>
      </c>
      <c r="I1347" s="391">
        <v>38.659999999999997</v>
      </c>
      <c r="J1347" s="391">
        <v>38.659999999999997</v>
      </c>
    </row>
    <row r="1348" spans="1:10" ht="25.5" x14ac:dyDescent="0.25">
      <c r="A1348" s="409" t="s">
        <v>968</v>
      </c>
      <c r="B1348" s="410" t="s">
        <v>1035</v>
      </c>
      <c r="C1348" s="409" t="s">
        <v>343</v>
      </c>
      <c r="D1348" s="409" t="s">
        <v>1036</v>
      </c>
      <c r="E1348" s="411" t="s">
        <v>977</v>
      </c>
      <c r="F1348" s="411"/>
      <c r="G1348" s="412" t="s">
        <v>345</v>
      </c>
      <c r="H1348" s="413">
        <v>0.185</v>
      </c>
      <c r="I1348" s="414">
        <v>26.01</v>
      </c>
      <c r="J1348" s="414">
        <v>4.8099999999999996</v>
      </c>
    </row>
    <row r="1349" spans="1:10" ht="25.5" x14ac:dyDescent="0.25">
      <c r="A1349" s="409" t="s">
        <v>968</v>
      </c>
      <c r="B1349" s="410" t="s">
        <v>1037</v>
      </c>
      <c r="C1349" s="409" t="s">
        <v>343</v>
      </c>
      <c r="D1349" s="409" t="s">
        <v>1038</v>
      </c>
      <c r="E1349" s="411" t="s">
        <v>977</v>
      </c>
      <c r="F1349" s="411"/>
      <c r="G1349" s="412" t="s">
        <v>345</v>
      </c>
      <c r="H1349" s="413">
        <v>0.185</v>
      </c>
      <c r="I1349" s="414">
        <v>31.79</v>
      </c>
      <c r="J1349" s="414">
        <v>5.88</v>
      </c>
    </row>
    <row r="1350" spans="1:10" ht="25.5" x14ac:dyDescent="0.25">
      <c r="A1350" s="399" t="s">
        <v>958</v>
      </c>
      <c r="B1350" s="400" t="s">
        <v>1319</v>
      </c>
      <c r="C1350" s="399" t="s">
        <v>343</v>
      </c>
      <c r="D1350" s="399" t="s">
        <v>1320</v>
      </c>
      <c r="E1350" s="401" t="s">
        <v>1001</v>
      </c>
      <c r="F1350" s="401"/>
      <c r="G1350" s="402" t="s">
        <v>327</v>
      </c>
      <c r="H1350" s="403">
        <v>6.4000000000000003E-3</v>
      </c>
      <c r="I1350" s="404">
        <v>284.87</v>
      </c>
      <c r="J1350" s="404">
        <v>1.82</v>
      </c>
    </row>
    <row r="1351" spans="1:10" x14ac:dyDescent="0.25">
      <c r="A1351" s="399" t="s">
        <v>958</v>
      </c>
      <c r="B1351" s="400" t="s">
        <v>1134</v>
      </c>
      <c r="C1351" s="399" t="s">
        <v>343</v>
      </c>
      <c r="D1351" s="399" t="s">
        <v>1135</v>
      </c>
      <c r="E1351" s="401" t="s">
        <v>1001</v>
      </c>
      <c r="F1351" s="401"/>
      <c r="G1351" s="402" t="s">
        <v>327</v>
      </c>
      <c r="H1351" s="403">
        <v>9.2399999999999996E-2</v>
      </c>
      <c r="I1351" s="404">
        <v>2.13</v>
      </c>
      <c r="J1351" s="404">
        <v>0.19</v>
      </c>
    </row>
    <row r="1352" spans="1:10" ht="25.5" x14ac:dyDescent="0.25">
      <c r="A1352" s="399" t="s">
        <v>958</v>
      </c>
      <c r="B1352" s="400" t="s">
        <v>1323</v>
      </c>
      <c r="C1352" s="399" t="s">
        <v>343</v>
      </c>
      <c r="D1352" s="399" t="s">
        <v>1324</v>
      </c>
      <c r="E1352" s="401" t="s">
        <v>1001</v>
      </c>
      <c r="F1352" s="401"/>
      <c r="G1352" s="402" t="s">
        <v>327</v>
      </c>
      <c r="H1352" s="403">
        <v>8.3000000000000001E-3</v>
      </c>
      <c r="I1352" s="404">
        <v>52.22</v>
      </c>
      <c r="J1352" s="404">
        <v>0.43</v>
      </c>
    </row>
    <row r="1353" spans="1:10" x14ac:dyDescent="0.25">
      <c r="A1353" s="399" t="s">
        <v>958</v>
      </c>
      <c r="B1353" s="400" t="s">
        <v>261</v>
      </c>
      <c r="C1353" s="399" t="s">
        <v>325</v>
      </c>
      <c r="D1353" s="399" t="s">
        <v>262</v>
      </c>
      <c r="E1353" s="401" t="s">
        <v>1001</v>
      </c>
      <c r="F1353" s="401"/>
      <c r="G1353" s="402" t="s">
        <v>327</v>
      </c>
      <c r="H1353" s="403">
        <v>1</v>
      </c>
      <c r="I1353" s="404">
        <v>25.53</v>
      </c>
      <c r="J1353" s="404">
        <v>25.53</v>
      </c>
    </row>
    <row r="1354" spans="1:10" x14ac:dyDescent="0.25">
      <c r="A1354" s="405"/>
      <c r="B1354" s="405"/>
      <c r="C1354" s="405"/>
      <c r="D1354" s="405"/>
      <c r="E1354" s="405" t="s">
        <v>961</v>
      </c>
      <c r="F1354" s="406">
        <v>8.0299999999999994</v>
      </c>
      <c r="G1354" s="405" t="s">
        <v>962</v>
      </c>
      <c r="H1354" s="406">
        <v>0</v>
      </c>
      <c r="I1354" s="405" t="s">
        <v>963</v>
      </c>
      <c r="J1354" s="406">
        <v>8.0299999999999994</v>
      </c>
    </row>
    <row r="1355" spans="1:10" ht="15.75" thickBot="1" x14ac:dyDescent="0.3">
      <c r="A1355" s="108"/>
      <c r="B1355" s="108"/>
      <c r="C1355" s="108"/>
      <c r="D1355" s="108"/>
      <c r="E1355" s="108"/>
      <c r="F1355" s="108"/>
      <c r="G1355" s="108" t="s">
        <v>964</v>
      </c>
      <c r="H1355" s="407">
        <v>6</v>
      </c>
      <c r="I1355" s="108" t="s">
        <v>965</v>
      </c>
      <c r="J1355" s="180">
        <v>231.96</v>
      </c>
    </row>
    <row r="1356" spans="1:10" ht="15.75" thickTop="1" x14ac:dyDescent="0.25">
      <c r="A1356" s="408"/>
      <c r="B1356" s="408"/>
      <c r="C1356" s="408"/>
      <c r="D1356" s="408"/>
      <c r="E1356" s="408"/>
      <c r="F1356" s="408"/>
      <c r="G1356" s="408"/>
      <c r="H1356" s="408"/>
      <c r="I1356" s="408"/>
      <c r="J1356" s="408"/>
    </row>
    <row r="1357" spans="1:10" x14ac:dyDescent="0.25">
      <c r="A1357" s="393" t="s">
        <v>782</v>
      </c>
      <c r="B1357" s="394" t="s">
        <v>11</v>
      </c>
      <c r="C1357" s="393" t="s">
        <v>12</v>
      </c>
      <c r="D1357" s="393" t="s">
        <v>13</v>
      </c>
      <c r="E1357" s="395" t="s">
        <v>29</v>
      </c>
      <c r="F1357" s="395"/>
      <c r="G1357" s="396" t="s">
        <v>14</v>
      </c>
      <c r="H1357" s="394" t="s">
        <v>15</v>
      </c>
      <c r="I1357" s="394" t="s">
        <v>16</v>
      </c>
      <c r="J1357" s="394" t="s">
        <v>17</v>
      </c>
    </row>
    <row r="1358" spans="1:10" ht="38.25" x14ac:dyDescent="0.25">
      <c r="A1358" s="388" t="s">
        <v>956</v>
      </c>
      <c r="B1358" s="389" t="s">
        <v>783</v>
      </c>
      <c r="C1358" s="388" t="s">
        <v>343</v>
      </c>
      <c r="D1358" s="388" t="s">
        <v>784</v>
      </c>
      <c r="E1358" s="397" t="s">
        <v>1034</v>
      </c>
      <c r="F1358" s="397"/>
      <c r="G1358" s="390" t="s">
        <v>327</v>
      </c>
      <c r="H1358" s="398">
        <v>1</v>
      </c>
      <c r="I1358" s="391">
        <v>14.9</v>
      </c>
      <c r="J1358" s="391">
        <v>14.9</v>
      </c>
    </row>
    <row r="1359" spans="1:10" ht="25.5" x14ac:dyDescent="0.25">
      <c r="A1359" s="409" t="s">
        <v>968</v>
      </c>
      <c r="B1359" s="410" t="s">
        <v>1035</v>
      </c>
      <c r="C1359" s="409" t="s">
        <v>343</v>
      </c>
      <c r="D1359" s="409" t="s">
        <v>1036</v>
      </c>
      <c r="E1359" s="411" t="s">
        <v>977</v>
      </c>
      <c r="F1359" s="411"/>
      <c r="G1359" s="412" t="s">
        <v>345</v>
      </c>
      <c r="H1359" s="413">
        <v>0.1547</v>
      </c>
      <c r="I1359" s="414">
        <v>26.01</v>
      </c>
      <c r="J1359" s="414">
        <v>4.0199999999999996</v>
      </c>
    </row>
    <row r="1360" spans="1:10" ht="25.5" x14ac:dyDescent="0.25">
      <c r="A1360" s="409" t="s">
        <v>968</v>
      </c>
      <c r="B1360" s="410" t="s">
        <v>1037</v>
      </c>
      <c r="C1360" s="409" t="s">
        <v>343</v>
      </c>
      <c r="D1360" s="409" t="s">
        <v>1038</v>
      </c>
      <c r="E1360" s="411" t="s">
        <v>977</v>
      </c>
      <c r="F1360" s="411"/>
      <c r="G1360" s="412" t="s">
        <v>345</v>
      </c>
      <c r="H1360" s="413">
        <v>0.1547</v>
      </c>
      <c r="I1360" s="414">
        <v>31.79</v>
      </c>
      <c r="J1360" s="414">
        <v>4.91</v>
      </c>
    </row>
    <row r="1361" spans="1:10" ht="25.5" x14ac:dyDescent="0.25">
      <c r="A1361" s="399" t="s">
        <v>958</v>
      </c>
      <c r="B1361" s="400" t="s">
        <v>1344</v>
      </c>
      <c r="C1361" s="399" t="s">
        <v>343</v>
      </c>
      <c r="D1361" s="399" t="s">
        <v>1345</v>
      </c>
      <c r="E1361" s="401" t="s">
        <v>1001</v>
      </c>
      <c r="F1361" s="401"/>
      <c r="G1361" s="402" t="s">
        <v>327</v>
      </c>
      <c r="H1361" s="403">
        <v>1</v>
      </c>
      <c r="I1361" s="404">
        <v>5.0599999999999996</v>
      </c>
      <c r="J1361" s="404">
        <v>5.0599999999999996</v>
      </c>
    </row>
    <row r="1362" spans="1:10" ht="25.5" x14ac:dyDescent="0.25">
      <c r="A1362" s="399" t="s">
        <v>958</v>
      </c>
      <c r="B1362" s="400" t="s">
        <v>1319</v>
      </c>
      <c r="C1362" s="399" t="s">
        <v>343</v>
      </c>
      <c r="D1362" s="399" t="s">
        <v>1320</v>
      </c>
      <c r="E1362" s="401" t="s">
        <v>1001</v>
      </c>
      <c r="F1362" s="401"/>
      <c r="G1362" s="402" t="s">
        <v>327</v>
      </c>
      <c r="H1362" s="403">
        <v>2.8E-3</v>
      </c>
      <c r="I1362" s="404">
        <v>284.87</v>
      </c>
      <c r="J1362" s="404">
        <v>0.79</v>
      </c>
    </row>
    <row r="1363" spans="1:10" ht="25.5" x14ac:dyDescent="0.25">
      <c r="A1363" s="399" t="s">
        <v>958</v>
      </c>
      <c r="B1363" s="400" t="s">
        <v>1085</v>
      </c>
      <c r="C1363" s="399" t="s">
        <v>343</v>
      </c>
      <c r="D1363" s="399" t="s">
        <v>1086</v>
      </c>
      <c r="E1363" s="401" t="s">
        <v>1001</v>
      </c>
      <c r="F1363" s="401"/>
      <c r="G1363" s="402" t="s">
        <v>327</v>
      </c>
      <c r="H1363" s="403">
        <v>6.9999999999999999E-4</v>
      </c>
      <c r="I1363" s="404">
        <v>28.8</v>
      </c>
      <c r="J1363" s="404">
        <v>0.02</v>
      </c>
    </row>
    <row r="1364" spans="1:10" x14ac:dyDescent="0.25">
      <c r="A1364" s="399" t="s">
        <v>958</v>
      </c>
      <c r="B1364" s="400" t="s">
        <v>1134</v>
      </c>
      <c r="C1364" s="399" t="s">
        <v>343</v>
      </c>
      <c r="D1364" s="399" t="s">
        <v>1135</v>
      </c>
      <c r="E1364" s="401" t="s">
        <v>1001</v>
      </c>
      <c r="F1364" s="401"/>
      <c r="G1364" s="402" t="s">
        <v>327</v>
      </c>
      <c r="H1364" s="403">
        <v>5.1499999999999997E-2</v>
      </c>
      <c r="I1364" s="404">
        <v>2.13</v>
      </c>
      <c r="J1364" s="404">
        <v>0.1</v>
      </c>
    </row>
    <row r="1365" spans="1:10" x14ac:dyDescent="0.25">
      <c r="A1365" s="405"/>
      <c r="B1365" s="405"/>
      <c r="C1365" s="405"/>
      <c r="D1365" s="405"/>
      <c r="E1365" s="405" t="s">
        <v>961</v>
      </c>
      <c r="F1365" s="406">
        <v>6.71</v>
      </c>
      <c r="G1365" s="405" t="s">
        <v>962</v>
      </c>
      <c r="H1365" s="406">
        <v>0</v>
      </c>
      <c r="I1365" s="405" t="s">
        <v>963</v>
      </c>
      <c r="J1365" s="406">
        <v>6.71</v>
      </c>
    </row>
    <row r="1366" spans="1:10" ht="15.75" thickBot="1" x14ac:dyDescent="0.3">
      <c r="A1366" s="108"/>
      <c r="B1366" s="108"/>
      <c r="C1366" s="108"/>
      <c r="D1366" s="108"/>
      <c r="E1366" s="108"/>
      <c r="F1366" s="108"/>
      <c r="G1366" s="108" t="s">
        <v>964</v>
      </c>
      <c r="H1366" s="407">
        <v>11</v>
      </c>
      <c r="I1366" s="108" t="s">
        <v>965</v>
      </c>
      <c r="J1366" s="180">
        <v>163.9</v>
      </c>
    </row>
    <row r="1367" spans="1:10" ht="15.75" thickTop="1" x14ac:dyDescent="0.25">
      <c r="A1367" s="408"/>
      <c r="B1367" s="408"/>
      <c r="C1367" s="408"/>
      <c r="D1367" s="408"/>
      <c r="E1367" s="408"/>
      <c r="F1367" s="408"/>
      <c r="G1367" s="408"/>
      <c r="H1367" s="408"/>
      <c r="I1367" s="408"/>
      <c r="J1367" s="408"/>
    </row>
    <row r="1368" spans="1:10" x14ac:dyDescent="0.25">
      <c r="A1368" s="393" t="s">
        <v>785</v>
      </c>
      <c r="B1368" s="394" t="s">
        <v>11</v>
      </c>
      <c r="C1368" s="393" t="s">
        <v>12</v>
      </c>
      <c r="D1368" s="393" t="s">
        <v>13</v>
      </c>
      <c r="E1368" s="395" t="s">
        <v>29</v>
      </c>
      <c r="F1368" s="395"/>
      <c r="G1368" s="396" t="s">
        <v>14</v>
      </c>
      <c r="H1368" s="394" t="s">
        <v>15</v>
      </c>
      <c r="I1368" s="394" t="s">
        <v>16</v>
      </c>
      <c r="J1368" s="394" t="s">
        <v>17</v>
      </c>
    </row>
    <row r="1369" spans="1:10" ht="38.25" x14ac:dyDescent="0.25">
      <c r="A1369" s="388" t="s">
        <v>956</v>
      </c>
      <c r="B1369" s="389" t="s">
        <v>786</v>
      </c>
      <c r="C1369" s="388" t="s">
        <v>343</v>
      </c>
      <c r="D1369" s="388" t="s">
        <v>787</v>
      </c>
      <c r="E1369" s="397" t="s">
        <v>1034</v>
      </c>
      <c r="F1369" s="397"/>
      <c r="G1369" s="390" t="s">
        <v>327</v>
      </c>
      <c r="H1369" s="398">
        <v>1</v>
      </c>
      <c r="I1369" s="391">
        <v>22.92</v>
      </c>
      <c r="J1369" s="391">
        <v>22.92</v>
      </c>
    </row>
    <row r="1370" spans="1:10" ht="25.5" x14ac:dyDescent="0.25">
      <c r="A1370" s="409" t="s">
        <v>968</v>
      </c>
      <c r="B1370" s="410" t="s">
        <v>1035</v>
      </c>
      <c r="C1370" s="409" t="s">
        <v>343</v>
      </c>
      <c r="D1370" s="409" t="s">
        <v>1036</v>
      </c>
      <c r="E1370" s="411" t="s">
        <v>977</v>
      </c>
      <c r="F1370" s="411"/>
      <c r="G1370" s="412" t="s">
        <v>345</v>
      </c>
      <c r="H1370" s="413">
        <v>0.1724</v>
      </c>
      <c r="I1370" s="414">
        <v>26.01</v>
      </c>
      <c r="J1370" s="414">
        <v>4.4800000000000004</v>
      </c>
    </row>
    <row r="1371" spans="1:10" ht="25.5" x14ac:dyDescent="0.25">
      <c r="A1371" s="409" t="s">
        <v>968</v>
      </c>
      <c r="B1371" s="410" t="s">
        <v>1037</v>
      </c>
      <c r="C1371" s="409" t="s">
        <v>343</v>
      </c>
      <c r="D1371" s="409" t="s">
        <v>1038</v>
      </c>
      <c r="E1371" s="411" t="s">
        <v>977</v>
      </c>
      <c r="F1371" s="411"/>
      <c r="G1371" s="412" t="s">
        <v>345</v>
      </c>
      <c r="H1371" s="413">
        <v>0.1724</v>
      </c>
      <c r="I1371" s="414">
        <v>31.79</v>
      </c>
      <c r="J1371" s="414">
        <v>5.48</v>
      </c>
    </row>
    <row r="1372" spans="1:10" ht="25.5" x14ac:dyDescent="0.25">
      <c r="A1372" s="399" t="s">
        <v>958</v>
      </c>
      <c r="B1372" s="400" t="s">
        <v>1346</v>
      </c>
      <c r="C1372" s="399" t="s">
        <v>343</v>
      </c>
      <c r="D1372" s="399" t="s">
        <v>1347</v>
      </c>
      <c r="E1372" s="401" t="s">
        <v>1001</v>
      </c>
      <c r="F1372" s="401"/>
      <c r="G1372" s="402" t="s">
        <v>327</v>
      </c>
      <c r="H1372" s="403">
        <v>1</v>
      </c>
      <c r="I1372" s="404">
        <v>11.42</v>
      </c>
      <c r="J1372" s="404">
        <v>11.42</v>
      </c>
    </row>
    <row r="1373" spans="1:10" ht="25.5" x14ac:dyDescent="0.25">
      <c r="A1373" s="399" t="s">
        <v>958</v>
      </c>
      <c r="B1373" s="400" t="s">
        <v>1319</v>
      </c>
      <c r="C1373" s="399" t="s">
        <v>343</v>
      </c>
      <c r="D1373" s="399" t="s">
        <v>1320</v>
      </c>
      <c r="E1373" s="401" t="s">
        <v>1001</v>
      </c>
      <c r="F1373" s="401"/>
      <c r="G1373" s="402" t="s">
        <v>327</v>
      </c>
      <c r="H1373" s="403">
        <v>4.7999999999999996E-3</v>
      </c>
      <c r="I1373" s="404">
        <v>284.87</v>
      </c>
      <c r="J1373" s="404">
        <v>1.36</v>
      </c>
    </row>
    <row r="1374" spans="1:10" x14ac:dyDescent="0.25">
      <c r="A1374" s="399" t="s">
        <v>958</v>
      </c>
      <c r="B1374" s="400" t="s">
        <v>1134</v>
      </c>
      <c r="C1374" s="399" t="s">
        <v>343</v>
      </c>
      <c r="D1374" s="399" t="s">
        <v>1135</v>
      </c>
      <c r="E1374" s="401" t="s">
        <v>1001</v>
      </c>
      <c r="F1374" s="401"/>
      <c r="G1374" s="402" t="s">
        <v>327</v>
      </c>
      <c r="H1374" s="403">
        <v>5.7500000000000002E-2</v>
      </c>
      <c r="I1374" s="404">
        <v>2.13</v>
      </c>
      <c r="J1374" s="404">
        <v>0.12</v>
      </c>
    </row>
    <row r="1375" spans="1:10" ht="25.5" x14ac:dyDescent="0.25">
      <c r="A1375" s="399" t="s">
        <v>958</v>
      </c>
      <c r="B1375" s="400" t="s">
        <v>1323</v>
      </c>
      <c r="C1375" s="399" t="s">
        <v>343</v>
      </c>
      <c r="D1375" s="399" t="s">
        <v>1324</v>
      </c>
      <c r="E1375" s="401" t="s">
        <v>1001</v>
      </c>
      <c r="F1375" s="401"/>
      <c r="G1375" s="402" t="s">
        <v>327</v>
      </c>
      <c r="H1375" s="403">
        <v>1.1999999999999999E-3</v>
      </c>
      <c r="I1375" s="404">
        <v>52.22</v>
      </c>
      <c r="J1375" s="404">
        <v>0.06</v>
      </c>
    </row>
    <row r="1376" spans="1:10" x14ac:dyDescent="0.25">
      <c r="A1376" s="405"/>
      <c r="B1376" s="405"/>
      <c r="C1376" s="405"/>
      <c r="D1376" s="405"/>
      <c r="E1376" s="405" t="s">
        <v>961</v>
      </c>
      <c r="F1376" s="406">
        <v>7.48</v>
      </c>
      <c r="G1376" s="405" t="s">
        <v>962</v>
      </c>
      <c r="H1376" s="406">
        <v>0</v>
      </c>
      <c r="I1376" s="405" t="s">
        <v>963</v>
      </c>
      <c r="J1376" s="406">
        <v>7.48</v>
      </c>
    </row>
    <row r="1377" spans="1:10" ht="15.75" thickBot="1" x14ac:dyDescent="0.3">
      <c r="A1377" s="108"/>
      <c r="B1377" s="108"/>
      <c r="C1377" s="108"/>
      <c r="D1377" s="108"/>
      <c r="E1377" s="108"/>
      <c r="F1377" s="108"/>
      <c r="G1377" s="108" t="s">
        <v>964</v>
      </c>
      <c r="H1377" s="407">
        <v>2</v>
      </c>
      <c r="I1377" s="108" t="s">
        <v>965</v>
      </c>
      <c r="J1377" s="180">
        <v>45.84</v>
      </c>
    </row>
    <row r="1378" spans="1:10" ht="15.75" thickTop="1" x14ac:dyDescent="0.25">
      <c r="A1378" s="408"/>
      <c r="B1378" s="408"/>
      <c r="C1378" s="408"/>
      <c r="D1378" s="408"/>
      <c r="E1378" s="408"/>
      <c r="F1378" s="408"/>
      <c r="G1378" s="408"/>
      <c r="H1378" s="408"/>
      <c r="I1378" s="408"/>
      <c r="J1378" s="408"/>
    </row>
    <row r="1379" spans="1:10" x14ac:dyDescent="0.25">
      <c r="A1379" s="393" t="s">
        <v>788</v>
      </c>
      <c r="B1379" s="394" t="s">
        <v>11</v>
      </c>
      <c r="C1379" s="393" t="s">
        <v>12</v>
      </c>
      <c r="D1379" s="393" t="s">
        <v>13</v>
      </c>
      <c r="E1379" s="395" t="s">
        <v>29</v>
      </c>
      <c r="F1379" s="395"/>
      <c r="G1379" s="396" t="s">
        <v>14</v>
      </c>
      <c r="H1379" s="394" t="s">
        <v>15</v>
      </c>
      <c r="I1379" s="394" t="s">
        <v>16</v>
      </c>
      <c r="J1379" s="394" t="s">
        <v>17</v>
      </c>
    </row>
    <row r="1380" spans="1:10" ht="38.25" x14ac:dyDescent="0.25">
      <c r="A1380" s="388" t="s">
        <v>956</v>
      </c>
      <c r="B1380" s="389" t="s">
        <v>789</v>
      </c>
      <c r="C1380" s="388" t="s">
        <v>343</v>
      </c>
      <c r="D1380" s="388" t="s">
        <v>790</v>
      </c>
      <c r="E1380" s="397" t="s">
        <v>1034</v>
      </c>
      <c r="F1380" s="397"/>
      <c r="G1380" s="390" t="s">
        <v>327</v>
      </c>
      <c r="H1380" s="398">
        <v>1</v>
      </c>
      <c r="I1380" s="391">
        <v>39.159999999999997</v>
      </c>
      <c r="J1380" s="391">
        <v>39.159999999999997</v>
      </c>
    </row>
    <row r="1381" spans="1:10" ht="25.5" x14ac:dyDescent="0.25">
      <c r="A1381" s="409" t="s">
        <v>968</v>
      </c>
      <c r="B1381" s="410" t="s">
        <v>1035</v>
      </c>
      <c r="C1381" s="409" t="s">
        <v>343</v>
      </c>
      <c r="D1381" s="409" t="s">
        <v>1036</v>
      </c>
      <c r="E1381" s="411" t="s">
        <v>977</v>
      </c>
      <c r="F1381" s="411"/>
      <c r="G1381" s="412" t="s">
        <v>345</v>
      </c>
      <c r="H1381" s="413">
        <v>0.30180000000000001</v>
      </c>
      <c r="I1381" s="414">
        <v>26.01</v>
      </c>
      <c r="J1381" s="414">
        <v>7.84</v>
      </c>
    </row>
    <row r="1382" spans="1:10" ht="25.5" x14ac:dyDescent="0.25">
      <c r="A1382" s="409" t="s">
        <v>968</v>
      </c>
      <c r="B1382" s="410" t="s">
        <v>1037</v>
      </c>
      <c r="C1382" s="409" t="s">
        <v>343</v>
      </c>
      <c r="D1382" s="409" t="s">
        <v>1038</v>
      </c>
      <c r="E1382" s="411" t="s">
        <v>977</v>
      </c>
      <c r="F1382" s="411"/>
      <c r="G1382" s="412" t="s">
        <v>345</v>
      </c>
      <c r="H1382" s="413">
        <v>0.30180000000000001</v>
      </c>
      <c r="I1382" s="414">
        <v>31.79</v>
      </c>
      <c r="J1382" s="414">
        <v>9.59</v>
      </c>
    </row>
    <row r="1383" spans="1:10" ht="25.5" x14ac:dyDescent="0.25">
      <c r="A1383" s="399" t="s">
        <v>958</v>
      </c>
      <c r="B1383" s="400" t="s">
        <v>1348</v>
      </c>
      <c r="C1383" s="399" t="s">
        <v>343</v>
      </c>
      <c r="D1383" s="399" t="s">
        <v>1349</v>
      </c>
      <c r="E1383" s="401" t="s">
        <v>1001</v>
      </c>
      <c r="F1383" s="401"/>
      <c r="G1383" s="402" t="s">
        <v>327</v>
      </c>
      <c r="H1383" s="403">
        <v>1</v>
      </c>
      <c r="I1383" s="404">
        <v>19.62</v>
      </c>
      <c r="J1383" s="404">
        <v>19.62</v>
      </c>
    </row>
    <row r="1384" spans="1:10" ht="25.5" x14ac:dyDescent="0.25">
      <c r="A1384" s="399" t="s">
        <v>958</v>
      </c>
      <c r="B1384" s="400" t="s">
        <v>1319</v>
      </c>
      <c r="C1384" s="399" t="s">
        <v>343</v>
      </c>
      <c r="D1384" s="399" t="s">
        <v>1320</v>
      </c>
      <c r="E1384" s="401" t="s">
        <v>1001</v>
      </c>
      <c r="F1384" s="401"/>
      <c r="G1384" s="402" t="s">
        <v>327</v>
      </c>
      <c r="H1384" s="403">
        <v>6.4000000000000003E-3</v>
      </c>
      <c r="I1384" s="404">
        <v>284.87</v>
      </c>
      <c r="J1384" s="404">
        <v>1.82</v>
      </c>
    </row>
    <row r="1385" spans="1:10" x14ac:dyDescent="0.25">
      <c r="A1385" s="399" t="s">
        <v>958</v>
      </c>
      <c r="B1385" s="400" t="s">
        <v>1134</v>
      </c>
      <c r="C1385" s="399" t="s">
        <v>343</v>
      </c>
      <c r="D1385" s="399" t="s">
        <v>1135</v>
      </c>
      <c r="E1385" s="401" t="s">
        <v>1001</v>
      </c>
      <c r="F1385" s="401"/>
      <c r="G1385" s="402" t="s">
        <v>327</v>
      </c>
      <c r="H1385" s="403">
        <v>0.10059999999999999</v>
      </c>
      <c r="I1385" s="404">
        <v>2.13</v>
      </c>
      <c r="J1385" s="404">
        <v>0.21</v>
      </c>
    </row>
    <row r="1386" spans="1:10" ht="25.5" x14ac:dyDescent="0.25">
      <c r="A1386" s="399" t="s">
        <v>958</v>
      </c>
      <c r="B1386" s="400" t="s">
        <v>1323</v>
      </c>
      <c r="C1386" s="399" t="s">
        <v>343</v>
      </c>
      <c r="D1386" s="399" t="s">
        <v>1324</v>
      </c>
      <c r="E1386" s="401" t="s">
        <v>1001</v>
      </c>
      <c r="F1386" s="401"/>
      <c r="G1386" s="402" t="s">
        <v>327</v>
      </c>
      <c r="H1386" s="403">
        <v>1.6000000000000001E-3</v>
      </c>
      <c r="I1386" s="404">
        <v>52.22</v>
      </c>
      <c r="J1386" s="404">
        <v>0.08</v>
      </c>
    </row>
    <row r="1387" spans="1:10" x14ac:dyDescent="0.25">
      <c r="A1387" s="405"/>
      <c r="B1387" s="405"/>
      <c r="C1387" s="405"/>
      <c r="D1387" s="405"/>
      <c r="E1387" s="405" t="s">
        <v>961</v>
      </c>
      <c r="F1387" s="406">
        <v>13.09</v>
      </c>
      <c r="G1387" s="405" t="s">
        <v>962</v>
      </c>
      <c r="H1387" s="406">
        <v>0</v>
      </c>
      <c r="I1387" s="405" t="s">
        <v>963</v>
      </c>
      <c r="J1387" s="406">
        <v>13.09</v>
      </c>
    </row>
    <row r="1388" spans="1:10" ht="15.75" thickBot="1" x14ac:dyDescent="0.3">
      <c r="A1388" s="108"/>
      <c r="B1388" s="108"/>
      <c r="C1388" s="108"/>
      <c r="D1388" s="108"/>
      <c r="E1388" s="108"/>
      <c r="F1388" s="108"/>
      <c r="G1388" s="108" t="s">
        <v>964</v>
      </c>
      <c r="H1388" s="407">
        <v>15</v>
      </c>
      <c r="I1388" s="108" t="s">
        <v>965</v>
      </c>
      <c r="J1388" s="180">
        <v>587.4</v>
      </c>
    </row>
    <row r="1389" spans="1:10" ht="15.75" thickTop="1" x14ac:dyDescent="0.25">
      <c r="A1389" s="408"/>
      <c r="B1389" s="408"/>
      <c r="C1389" s="408"/>
      <c r="D1389" s="408"/>
      <c r="E1389" s="408"/>
      <c r="F1389" s="408"/>
      <c r="G1389" s="408"/>
      <c r="H1389" s="408"/>
      <c r="I1389" s="408"/>
      <c r="J1389" s="408"/>
    </row>
    <row r="1390" spans="1:10" x14ac:dyDescent="0.25">
      <c r="A1390" s="393" t="s">
        <v>791</v>
      </c>
      <c r="B1390" s="394" t="s">
        <v>11</v>
      </c>
      <c r="C1390" s="393" t="s">
        <v>12</v>
      </c>
      <c r="D1390" s="393" t="s">
        <v>13</v>
      </c>
      <c r="E1390" s="395" t="s">
        <v>29</v>
      </c>
      <c r="F1390" s="395"/>
      <c r="G1390" s="396" t="s">
        <v>14</v>
      </c>
      <c r="H1390" s="394" t="s">
        <v>15</v>
      </c>
      <c r="I1390" s="394" t="s">
        <v>16</v>
      </c>
      <c r="J1390" s="394" t="s">
        <v>17</v>
      </c>
    </row>
    <row r="1391" spans="1:10" ht="38.25" x14ac:dyDescent="0.25">
      <c r="A1391" s="388" t="s">
        <v>956</v>
      </c>
      <c r="B1391" s="389" t="s">
        <v>792</v>
      </c>
      <c r="C1391" s="388" t="s">
        <v>343</v>
      </c>
      <c r="D1391" s="388" t="s">
        <v>793</v>
      </c>
      <c r="E1391" s="397" t="s">
        <v>1034</v>
      </c>
      <c r="F1391" s="397"/>
      <c r="G1391" s="390" t="s">
        <v>327</v>
      </c>
      <c r="H1391" s="398">
        <v>1</v>
      </c>
      <c r="I1391" s="391">
        <v>20.56</v>
      </c>
      <c r="J1391" s="391">
        <v>20.56</v>
      </c>
    </row>
    <row r="1392" spans="1:10" ht="25.5" x14ac:dyDescent="0.25">
      <c r="A1392" s="409" t="s">
        <v>968</v>
      </c>
      <c r="B1392" s="410" t="s">
        <v>1035</v>
      </c>
      <c r="C1392" s="409" t="s">
        <v>343</v>
      </c>
      <c r="D1392" s="409" t="s">
        <v>1036</v>
      </c>
      <c r="E1392" s="411" t="s">
        <v>977</v>
      </c>
      <c r="F1392" s="411"/>
      <c r="G1392" s="412" t="s">
        <v>345</v>
      </c>
      <c r="H1392" s="413">
        <v>0.1133</v>
      </c>
      <c r="I1392" s="414">
        <v>26.01</v>
      </c>
      <c r="J1392" s="414">
        <v>2.94</v>
      </c>
    </row>
    <row r="1393" spans="1:10" ht="25.5" x14ac:dyDescent="0.25">
      <c r="A1393" s="409" t="s">
        <v>968</v>
      </c>
      <c r="B1393" s="410" t="s">
        <v>1037</v>
      </c>
      <c r="C1393" s="409" t="s">
        <v>343</v>
      </c>
      <c r="D1393" s="409" t="s">
        <v>1038</v>
      </c>
      <c r="E1393" s="411" t="s">
        <v>977</v>
      </c>
      <c r="F1393" s="411"/>
      <c r="G1393" s="412" t="s">
        <v>345</v>
      </c>
      <c r="H1393" s="413">
        <v>0.1133</v>
      </c>
      <c r="I1393" s="414">
        <v>31.79</v>
      </c>
      <c r="J1393" s="414">
        <v>3.6</v>
      </c>
    </row>
    <row r="1394" spans="1:10" x14ac:dyDescent="0.25">
      <c r="A1394" s="399" t="s">
        <v>958</v>
      </c>
      <c r="B1394" s="400" t="s">
        <v>1097</v>
      </c>
      <c r="C1394" s="399" t="s">
        <v>343</v>
      </c>
      <c r="D1394" s="399" t="s">
        <v>1098</v>
      </c>
      <c r="E1394" s="401" t="s">
        <v>1001</v>
      </c>
      <c r="F1394" s="401"/>
      <c r="G1394" s="402" t="s">
        <v>327</v>
      </c>
      <c r="H1394" s="403">
        <v>4.1999999999999997E-3</v>
      </c>
      <c r="I1394" s="404">
        <v>16.59</v>
      </c>
      <c r="J1394" s="404">
        <v>0.06</v>
      </c>
    </row>
    <row r="1395" spans="1:10" ht="25.5" x14ac:dyDescent="0.25">
      <c r="A1395" s="399" t="s">
        <v>958</v>
      </c>
      <c r="B1395" s="400" t="s">
        <v>1319</v>
      </c>
      <c r="C1395" s="399" t="s">
        <v>343</v>
      </c>
      <c r="D1395" s="399" t="s">
        <v>1320</v>
      </c>
      <c r="E1395" s="401" t="s">
        <v>1001</v>
      </c>
      <c r="F1395" s="401"/>
      <c r="G1395" s="402" t="s">
        <v>327</v>
      </c>
      <c r="H1395" s="403">
        <v>1.4E-3</v>
      </c>
      <c r="I1395" s="404">
        <v>284.87</v>
      </c>
      <c r="J1395" s="404">
        <v>0.39</v>
      </c>
    </row>
    <row r="1396" spans="1:10" x14ac:dyDescent="0.25">
      <c r="A1396" s="399" t="s">
        <v>958</v>
      </c>
      <c r="B1396" s="400" t="s">
        <v>1134</v>
      </c>
      <c r="C1396" s="399" t="s">
        <v>343</v>
      </c>
      <c r="D1396" s="399" t="s">
        <v>1135</v>
      </c>
      <c r="E1396" s="401" t="s">
        <v>1001</v>
      </c>
      <c r="F1396" s="401"/>
      <c r="G1396" s="402" t="s">
        <v>327</v>
      </c>
      <c r="H1396" s="403">
        <v>2.5749999999999999E-2</v>
      </c>
      <c r="I1396" s="404">
        <v>2.13</v>
      </c>
      <c r="J1396" s="404">
        <v>0.05</v>
      </c>
    </row>
    <row r="1397" spans="1:10" ht="25.5" x14ac:dyDescent="0.25">
      <c r="A1397" s="399" t="s">
        <v>958</v>
      </c>
      <c r="B1397" s="400" t="s">
        <v>1350</v>
      </c>
      <c r="C1397" s="399" t="s">
        <v>343</v>
      </c>
      <c r="D1397" s="399" t="s">
        <v>1351</v>
      </c>
      <c r="E1397" s="401" t="s">
        <v>1001</v>
      </c>
      <c r="F1397" s="401"/>
      <c r="G1397" s="402" t="s">
        <v>327</v>
      </c>
      <c r="H1397" s="403">
        <v>1</v>
      </c>
      <c r="I1397" s="404">
        <v>13.51</v>
      </c>
      <c r="J1397" s="404">
        <v>13.51</v>
      </c>
    </row>
    <row r="1398" spans="1:10" ht="25.5" x14ac:dyDescent="0.25">
      <c r="A1398" s="399" t="s">
        <v>958</v>
      </c>
      <c r="B1398" s="400" t="s">
        <v>1323</v>
      </c>
      <c r="C1398" s="399" t="s">
        <v>343</v>
      </c>
      <c r="D1398" s="399" t="s">
        <v>1324</v>
      </c>
      <c r="E1398" s="401" t="s">
        <v>1001</v>
      </c>
      <c r="F1398" s="401"/>
      <c r="G1398" s="402" t="s">
        <v>327</v>
      </c>
      <c r="H1398" s="403">
        <v>3.5E-4</v>
      </c>
      <c r="I1398" s="404">
        <v>52.22</v>
      </c>
      <c r="J1398" s="404">
        <v>0.01</v>
      </c>
    </row>
    <row r="1399" spans="1:10" x14ac:dyDescent="0.25">
      <c r="A1399" s="405"/>
      <c r="B1399" s="405"/>
      <c r="C1399" s="405"/>
      <c r="D1399" s="405"/>
      <c r="E1399" s="405" t="s">
        <v>961</v>
      </c>
      <c r="F1399" s="406">
        <v>4.91</v>
      </c>
      <c r="G1399" s="405" t="s">
        <v>962</v>
      </c>
      <c r="H1399" s="406">
        <v>0</v>
      </c>
      <c r="I1399" s="405" t="s">
        <v>963</v>
      </c>
      <c r="J1399" s="406">
        <v>4.91</v>
      </c>
    </row>
    <row r="1400" spans="1:10" ht="15.75" thickBot="1" x14ac:dyDescent="0.3">
      <c r="A1400" s="108"/>
      <c r="B1400" s="108"/>
      <c r="C1400" s="108"/>
      <c r="D1400" s="108"/>
      <c r="E1400" s="108"/>
      <c r="F1400" s="108"/>
      <c r="G1400" s="108" t="s">
        <v>964</v>
      </c>
      <c r="H1400" s="407">
        <v>15</v>
      </c>
      <c r="I1400" s="108" t="s">
        <v>965</v>
      </c>
      <c r="J1400" s="180">
        <v>308.39999999999998</v>
      </c>
    </row>
    <row r="1401" spans="1:10" ht="15.75" thickTop="1" x14ac:dyDescent="0.25">
      <c r="A1401" s="408"/>
      <c r="B1401" s="408"/>
      <c r="C1401" s="408"/>
      <c r="D1401" s="408"/>
      <c r="E1401" s="408"/>
      <c r="F1401" s="408"/>
      <c r="G1401" s="408"/>
      <c r="H1401" s="408"/>
      <c r="I1401" s="408"/>
      <c r="J1401" s="408"/>
    </row>
    <row r="1402" spans="1:10" x14ac:dyDescent="0.25">
      <c r="A1402" s="393" t="s">
        <v>794</v>
      </c>
      <c r="B1402" s="394" t="s">
        <v>11</v>
      </c>
      <c r="C1402" s="393" t="s">
        <v>12</v>
      </c>
      <c r="D1402" s="393" t="s">
        <v>13</v>
      </c>
      <c r="E1402" s="395" t="s">
        <v>29</v>
      </c>
      <c r="F1402" s="395"/>
      <c r="G1402" s="396" t="s">
        <v>14</v>
      </c>
      <c r="H1402" s="394" t="s">
        <v>15</v>
      </c>
      <c r="I1402" s="394" t="s">
        <v>16</v>
      </c>
      <c r="J1402" s="394" t="s">
        <v>17</v>
      </c>
    </row>
    <row r="1403" spans="1:10" ht="38.25" x14ac:dyDescent="0.25">
      <c r="A1403" s="388" t="s">
        <v>956</v>
      </c>
      <c r="B1403" s="389" t="s">
        <v>795</v>
      </c>
      <c r="C1403" s="388" t="s">
        <v>343</v>
      </c>
      <c r="D1403" s="388" t="s">
        <v>796</v>
      </c>
      <c r="E1403" s="397" t="s">
        <v>1034</v>
      </c>
      <c r="F1403" s="397"/>
      <c r="G1403" s="390" t="s">
        <v>327</v>
      </c>
      <c r="H1403" s="398">
        <v>1</v>
      </c>
      <c r="I1403" s="391">
        <v>30.34</v>
      </c>
      <c r="J1403" s="391">
        <v>30.34</v>
      </c>
    </row>
    <row r="1404" spans="1:10" ht="25.5" x14ac:dyDescent="0.25">
      <c r="A1404" s="409" t="s">
        <v>968</v>
      </c>
      <c r="B1404" s="410" t="s">
        <v>1035</v>
      </c>
      <c r="C1404" s="409" t="s">
        <v>343</v>
      </c>
      <c r="D1404" s="409" t="s">
        <v>1036</v>
      </c>
      <c r="E1404" s="411" t="s">
        <v>977</v>
      </c>
      <c r="F1404" s="411"/>
      <c r="G1404" s="412" t="s">
        <v>345</v>
      </c>
      <c r="H1404" s="413">
        <v>0.15290000000000001</v>
      </c>
      <c r="I1404" s="414">
        <v>26.01</v>
      </c>
      <c r="J1404" s="414">
        <v>3.97</v>
      </c>
    </row>
    <row r="1405" spans="1:10" ht="25.5" x14ac:dyDescent="0.25">
      <c r="A1405" s="409" t="s">
        <v>968</v>
      </c>
      <c r="B1405" s="410" t="s">
        <v>1037</v>
      </c>
      <c r="C1405" s="409" t="s">
        <v>343</v>
      </c>
      <c r="D1405" s="409" t="s">
        <v>1038</v>
      </c>
      <c r="E1405" s="411" t="s">
        <v>977</v>
      </c>
      <c r="F1405" s="411"/>
      <c r="G1405" s="412" t="s">
        <v>345</v>
      </c>
      <c r="H1405" s="413">
        <v>0.15290000000000001</v>
      </c>
      <c r="I1405" s="414">
        <v>31.79</v>
      </c>
      <c r="J1405" s="414">
        <v>4.8600000000000003</v>
      </c>
    </row>
    <row r="1406" spans="1:10" x14ac:dyDescent="0.25">
      <c r="A1406" s="399" t="s">
        <v>958</v>
      </c>
      <c r="B1406" s="400" t="s">
        <v>1097</v>
      </c>
      <c r="C1406" s="399" t="s">
        <v>343</v>
      </c>
      <c r="D1406" s="399" t="s">
        <v>1098</v>
      </c>
      <c r="E1406" s="401" t="s">
        <v>1001</v>
      </c>
      <c r="F1406" s="401"/>
      <c r="G1406" s="402" t="s">
        <v>327</v>
      </c>
      <c r="H1406" s="403">
        <v>4.1999999999999997E-3</v>
      </c>
      <c r="I1406" s="404">
        <v>16.59</v>
      </c>
      <c r="J1406" s="404">
        <v>0.06</v>
      </c>
    </row>
    <row r="1407" spans="1:10" ht="25.5" x14ac:dyDescent="0.25">
      <c r="A1407" s="399" t="s">
        <v>958</v>
      </c>
      <c r="B1407" s="400" t="s">
        <v>1319</v>
      </c>
      <c r="C1407" s="399" t="s">
        <v>343</v>
      </c>
      <c r="D1407" s="399" t="s">
        <v>1320</v>
      </c>
      <c r="E1407" s="401" t="s">
        <v>1001</v>
      </c>
      <c r="F1407" s="401"/>
      <c r="G1407" s="402" t="s">
        <v>327</v>
      </c>
      <c r="H1407" s="403">
        <v>2.3999999999999998E-3</v>
      </c>
      <c r="I1407" s="404">
        <v>284.87</v>
      </c>
      <c r="J1407" s="404">
        <v>0.68</v>
      </c>
    </row>
    <row r="1408" spans="1:10" x14ac:dyDescent="0.25">
      <c r="A1408" s="399" t="s">
        <v>958</v>
      </c>
      <c r="B1408" s="400" t="s">
        <v>1134</v>
      </c>
      <c r="C1408" s="399" t="s">
        <v>343</v>
      </c>
      <c r="D1408" s="399" t="s">
        <v>1135</v>
      </c>
      <c r="E1408" s="401" t="s">
        <v>1001</v>
      </c>
      <c r="F1408" s="401"/>
      <c r="G1408" s="402" t="s">
        <v>327</v>
      </c>
      <c r="H1408" s="403">
        <v>3.9E-2</v>
      </c>
      <c r="I1408" s="404">
        <v>2.13</v>
      </c>
      <c r="J1408" s="404">
        <v>0.08</v>
      </c>
    </row>
    <row r="1409" spans="1:10" ht="25.5" x14ac:dyDescent="0.25">
      <c r="A1409" s="399" t="s">
        <v>958</v>
      </c>
      <c r="B1409" s="400" t="s">
        <v>1352</v>
      </c>
      <c r="C1409" s="399" t="s">
        <v>343</v>
      </c>
      <c r="D1409" s="399" t="s">
        <v>1353</v>
      </c>
      <c r="E1409" s="401" t="s">
        <v>1001</v>
      </c>
      <c r="F1409" s="401"/>
      <c r="G1409" s="402" t="s">
        <v>327</v>
      </c>
      <c r="H1409" s="403">
        <v>1</v>
      </c>
      <c r="I1409" s="404">
        <v>20.66</v>
      </c>
      <c r="J1409" s="404">
        <v>20.66</v>
      </c>
    </row>
    <row r="1410" spans="1:10" ht="25.5" x14ac:dyDescent="0.25">
      <c r="A1410" s="399" t="s">
        <v>958</v>
      </c>
      <c r="B1410" s="400" t="s">
        <v>1323</v>
      </c>
      <c r="C1410" s="399" t="s">
        <v>343</v>
      </c>
      <c r="D1410" s="399" t="s">
        <v>1324</v>
      </c>
      <c r="E1410" s="401" t="s">
        <v>1001</v>
      </c>
      <c r="F1410" s="401"/>
      <c r="G1410" s="402" t="s">
        <v>327</v>
      </c>
      <c r="H1410" s="403">
        <v>5.9999999999999995E-4</v>
      </c>
      <c r="I1410" s="404">
        <v>52.22</v>
      </c>
      <c r="J1410" s="404">
        <v>0.03</v>
      </c>
    </row>
    <row r="1411" spans="1:10" x14ac:dyDescent="0.25">
      <c r="A1411" s="405"/>
      <c r="B1411" s="405"/>
      <c r="C1411" s="405"/>
      <c r="D1411" s="405"/>
      <c r="E1411" s="405" t="s">
        <v>961</v>
      </c>
      <c r="F1411" s="406">
        <v>6.63</v>
      </c>
      <c r="G1411" s="405" t="s">
        <v>962</v>
      </c>
      <c r="H1411" s="406">
        <v>0</v>
      </c>
      <c r="I1411" s="405" t="s">
        <v>963</v>
      </c>
      <c r="J1411" s="406">
        <v>6.63</v>
      </c>
    </row>
    <row r="1412" spans="1:10" ht="15.75" thickBot="1" x14ac:dyDescent="0.3">
      <c r="A1412" s="108"/>
      <c r="B1412" s="108"/>
      <c r="C1412" s="108"/>
      <c r="D1412" s="108"/>
      <c r="E1412" s="108"/>
      <c r="F1412" s="108"/>
      <c r="G1412" s="108" t="s">
        <v>964</v>
      </c>
      <c r="H1412" s="407">
        <v>2</v>
      </c>
      <c r="I1412" s="108" t="s">
        <v>965</v>
      </c>
      <c r="J1412" s="180">
        <v>60.68</v>
      </c>
    </row>
    <row r="1413" spans="1:10" ht="15.75" thickTop="1" x14ac:dyDescent="0.25">
      <c r="A1413" s="408"/>
      <c r="B1413" s="408"/>
      <c r="C1413" s="408"/>
      <c r="D1413" s="408"/>
      <c r="E1413" s="408"/>
      <c r="F1413" s="408"/>
      <c r="G1413" s="408"/>
      <c r="H1413" s="408"/>
      <c r="I1413" s="408"/>
      <c r="J1413" s="408"/>
    </row>
    <row r="1414" spans="1:10" x14ac:dyDescent="0.25">
      <c r="A1414" s="393" t="s">
        <v>797</v>
      </c>
      <c r="B1414" s="394" t="s">
        <v>11</v>
      </c>
      <c r="C1414" s="393" t="s">
        <v>12</v>
      </c>
      <c r="D1414" s="393" t="s">
        <v>13</v>
      </c>
      <c r="E1414" s="395" t="s">
        <v>29</v>
      </c>
      <c r="F1414" s="395"/>
      <c r="G1414" s="396" t="s">
        <v>14</v>
      </c>
      <c r="H1414" s="394" t="s">
        <v>15</v>
      </c>
      <c r="I1414" s="394" t="s">
        <v>16</v>
      </c>
      <c r="J1414" s="394" t="s">
        <v>17</v>
      </c>
    </row>
    <row r="1415" spans="1:10" ht="38.25" x14ac:dyDescent="0.25">
      <c r="A1415" s="388" t="s">
        <v>956</v>
      </c>
      <c r="B1415" s="389" t="s">
        <v>798</v>
      </c>
      <c r="C1415" s="388" t="s">
        <v>343</v>
      </c>
      <c r="D1415" s="388" t="s">
        <v>799</v>
      </c>
      <c r="E1415" s="397" t="s">
        <v>1034</v>
      </c>
      <c r="F1415" s="397"/>
      <c r="G1415" s="390" t="s">
        <v>327</v>
      </c>
      <c r="H1415" s="398">
        <v>1</v>
      </c>
      <c r="I1415" s="391">
        <v>37.42</v>
      </c>
      <c r="J1415" s="391">
        <v>37.42</v>
      </c>
    </row>
    <row r="1416" spans="1:10" ht="25.5" x14ac:dyDescent="0.25">
      <c r="A1416" s="409" t="s">
        <v>968</v>
      </c>
      <c r="B1416" s="410" t="s">
        <v>1035</v>
      </c>
      <c r="C1416" s="409" t="s">
        <v>343</v>
      </c>
      <c r="D1416" s="409" t="s">
        <v>1036</v>
      </c>
      <c r="E1416" s="411" t="s">
        <v>977</v>
      </c>
      <c r="F1416" s="411"/>
      <c r="G1416" s="412" t="s">
        <v>345</v>
      </c>
      <c r="H1416" s="413">
        <v>0.30180000000000001</v>
      </c>
      <c r="I1416" s="414">
        <v>26.01</v>
      </c>
      <c r="J1416" s="414">
        <v>7.84</v>
      </c>
    </row>
    <row r="1417" spans="1:10" ht="25.5" x14ac:dyDescent="0.25">
      <c r="A1417" s="409" t="s">
        <v>968</v>
      </c>
      <c r="B1417" s="410" t="s">
        <v>1037</v>
      </c>
      <c r="C1417" s="409" t="s">
        <v>343</v>
      </c>
      <c r="D1417" s="409" t="s">
        <v>1038</v>
      </c>
      <c r="E1417" s="411" t="s">
        <v>977</v>
      </c>
      <c r="F1417" s="411"/>
      <c r="G1417" s="412" t="s">
        <v>345</v>
      </c>
      <c r="H1417" s="413">
        <v>0.30180000000000001</v>
      </c>
      <c r="I1417" s="414">
        <v>31.79</v>
      </c>
      <c r="J1417" s="414">
        <v>9.59</v>
      </c>
    </row>
    <row r="1418" spans="1:10" ht="25.5" x14ac:dyDescent="0.25">
      <c r="A1418" s="399" t="s">
        <v>958</v>
      </c>
      <c r="B1418" s="400" t="s">
        <v>1319</v>
      </c>
      <c r="C1418" s="399" t="s">
        <v>343</v>
      </c>
      <c r="D1418" s="399" t="s">
        <v>1320</v>
      </c>
      <c r="E1418" s="401" t="s">
        <v>1001</v>
      </c>
      <c r="F1418" s="401"/>
      <c r="G1418" s="402" t="s">
        <v>327</v>
      </c>
      <c r="H1418" s="403">
        <v>6.4000000000000003E-3</v>
      </c>
      <c r="I1418" s="404">
        <v>284.87</v>
      </c>
      <c r="J1418" s="404">
        <v>1.82</v>
      </c>
    </row>
    <row r="1419" spans="1:10" x14ac:dyDescent="0.25">
      <c r="A1419" s="399" t="s">
        <v>958</v>
      </c>
      <c r="B1419" s="400" t="s">
        <v>1134</v>
      </c>
      <c r="C1419" s="399" t="s">
        <v>343</v>
      </c>
      <c r="D1419" s="399" t="s">
        <v>1135</v>
      </c>
      <c r="E1419" s="401" t="s">
        <v>1001</v>
      </c>
      <c r="F1419" s="401"/>
      <c r="G1419" s="402" t="s">
        <v>327</v>
      </c>
      <c r="H1419" s="403">
        <v>0.10059999999999999</v>
      </c>
      <c r="I1419" s="404">
        <v>2.13</v>
      </c>
      <c r="J1419" s="404">
        <v>0.21</v>
      </c>
    </row>
    <row r="1420" spans="1:10" ht="25.5" x14ac:dyDescent="0.25">
      <c r="A1420" s="399" t="s">
        <v>958</v>
      </c>
      <c r="B1420" s="400" t="s">
        <v>1354</v>
      </c>
      <c r="C1420" s="399" t="s">
        <v>343</v>
      </c>
      <c r="D1420" s="399" t="s">
        <v>1355</v>
      </c>
      <c r="E1420" s="401" t="s">
        <v>1001</v>
      </c>
      <c r="F1420" s="401"/>
      <c r="G1420" s="402" t="s">
        <v>327</v>
      </c>
      <c r="H1420" s="403">
        <v>1</v>
      </c>
      <c r="I1420" s="404">
        <v>17.88</v>
      </c>
      <c r="J1420" s="404">
        <v>17.88</v>
      </c>
    </row>
    <row r="1421" spans="1:10" ht="25.5" x14ac:dyDescent="0.25">
      <c r="A1421" s="399" t="s">
        <v>958</v>
      </c>
      <c r="B1421" s="400" t="s">
        <v>1323</v>
      </c>
      <c r="C1421" s="399" t="s">
        <v>343</v>
      </c>
      <c r="D1421" s="399" t="s">
        <v>1324</v>
      </c>
      <c r="E1421" s="401" t="s">
        <v>1001</v>
      </c>
      <c r="F1421" s="401"/>
      <c r="G1421" s="402" t="s">
        <v>327</v>
      </c>
      <c r="H1421" s="403">
        <v>1.6000000000000001E-3</v>
      </c>
      <c r="I1421" s="404">
        <v>52.22</v>
      </c>
      <c r="J1421" s="404">
        <v>0.08</v>
      </c>
    </row>
    <row r="1422" spans="1:10" x14ac:dyDescent="0.25">
      <c r="A1422" s="405"/>
      <c r="B1422" s="405"/>
      <c r="C1422" s="405"/>
      <c r="D1422" s="405"/>
      <c r="E1422" s="405" t="s">
        <v>961</v>
      </c>
      <c r="F1422" s="406">
        <v>13.09</v>
      </c>
      <c r="G1422" s="405" t="s">
        <v>962</v>
      </c>
      <c r="H1422" s="406">
        <v>0</v>
      </c>
      <c r="I1422" s="405" t="s">
        <v>963</v>
      </c>
      <c r="J1422" s="406">
        <v>13.09</v>
      </c>
    </row>
    <row r="1423" spans="1:10" ht="15.75" thickBot="1" x14ac:dyDescent="0.3">
      <c r="A1423" s="108"/>
      <c r="B1423" s="108"/>
      <c r="C1423" s="108"/>
      <c r="D1423" s="108"/>
      <c r="E1423" s="108"/>
      <c r="F1423" s="108"/>
      <c r="G1423" s="108" t="s">
        <v>964</v>
      </c>
      <c r="H1423" s="407">
        <v>1</v>
      </c>
      <c r="I1423" s="108" t="s">
        <v>965</v>
      </c>
      <c r="J1423" s="180">
        <v>37.42</v>
      </c>
    </row>
    <row r="1424" spans="1:10" ht="15.75" thickTop="1" x14ac:dyDescent="0.25">
      <c r="A1424" s="408"/>
      <c r="B1424" s="408"/>
      <c r="C1424" s="408"/>
      <c r="D1424" s="408"/>
      <c r="E1424" s="408"/>
      <c r="F1424" s="408"/>
      <c r="G1424" s="408"/>
      <c r="H1424" s="408"/>
      <c r="I1424" s="408"/>
      <c r="J1424" s="408"/>
    </row>
    <row r="1425" spans="1:10" x14ac:dyDescent="0.25">
      <c r="A1425" s="393" t="s">
        <v>800</v>
      </c>
      <c r="B1425" s="394" t="s">
        <v>11</v>
      </c>
      <c r="C1425" s="393" t="s">
        <v>12</v>
      </c>
      <c r="D1425" s="393" t="s">
        <v>13</v>
      </c>
      <c r="E1425" s="395" t="s">
        <v>29</v>
      </c>
      <c r="F1425" s="395"/>
      <c r="G1425" s="396" t="s">
        <v>14</v>
      </c>
      <c r="H1425" s="394" t="s">
        <v>15</v>
      </c>
      <c r="I1425" s="394" t="s">
        <v>16</v>
      </c>
      <c r="J1425" s="394" t="s">
        <v>17</v>
      </c>
    </row>
    <row r="1426" spans="1:10" ht="38.25" x14ac:dyDescent="0.25">
      <c r="A1426" s="388" t="s">
        <v>956</v>
      </c>
      <c r="B1426" s="389" t="s">
        <v>801</v>
      </c>
      <c r="C1426" s="388" t="s">
        <v>343</v>
      </c>
      <c r="D1426" s="388" t="s">
        <v>802</v>
      </c>
      <c r="E1426" s="397" t="s">
        <v>1034</v>
      </c>
      <c r="F1426" s="397"/>
      <c r="G1426" s="390" t="s">
        <v>385</v>
      </c>
      <c r="H1426" s="398">
        <v>1</v>
      </c>
      <c r="I1426" s="391">
        <v>67.77</v>
      </c>
      <c r="J1426" s="391">
        <v>67.77</v>
      </c>
    </row>
    <row r="1427" spans="1:10" ht="25.5" x14ac:dyDescent="0.25">
      <c r="A1427" s="409" t="s">
        <v>968</v>
      </c>
      <c r="B1427" s="410" t="s">
        <v>1035</v>
      </c>
      <c r="C1427" s="409" t="s">
        <v>343</v>
      </c>
      <c r="D1427" s="409" t="s">
        <v>1036</v>
      </c>
      <c r="E1427" s="411" t="s">
        <v>977</v>
      </c>
      <c r="F1427" s="411"/>
      <c r="G1427" s="412" t="s">
        <v>345</v>
      </c>
      <c r="H1427" s="413">
        <v>0.38890000000000002</v>
      </c>
      <c r="I1427" s="414">
        <v>26.01</v>
      </c>
      <c r="J1427" s="414">
        <v>10.11</v>
      </c>
    </row>
    <row r="1428" spans="1:10" ht="25.5" x14ac:dyDescent="0.25">
      <c r="A1428" s="409" t="s">
        <v>968</v>
      </c>
      <c r="B1428" s="410" t="s">
        <v>1037</v>
      </c>
      <c r="C1428" s="409" t="s">
        <v>343</v>
      </c>
      <c r="D1428" s="409" t="s">
        <v>1038</v>
      </c>
      <c r="E1428" s="411" t="s">
        <v>977</v>
      </c>
      <c r="F1428" s="411"/>
      <c r="G1428" s="412" t="s">
        <v>345</v>
      </c>
      <c r="H1428" s="413">
        <v>0.38890000000000002</v>
      </c>
      <c r="I1428" s="414">
        <v>31.79</v>
      </c>
      <c r="J1428" s="414">
        <v>12.36</v>
      </c>
    </row>
    <row r="1429" spans="1:10" ht="25.5" x14ac:dyDescent="0.25">
      <c r="A1429" s="399" t="s">
        <v>958</v>
      </c>
      <c r="B1429" s="400" t="s">
        <v>1356</v>
      </c>
      <c r="C1429" s="399" t="s">
        <v>343</v>
      </c>
      <c r="D1429" s="399" t="s">
        <v>1357</v>
      </c>
      <c r="E1429" s="401" t="s">
        <v>1001</v>
      </c>
      <c r="F1429" s="401"/>
      <c r="G1429" s="402" t="s">
        <v>385</v>
      </c>
      <c r="H1429" s="403">
        <v>1.0225</v>
      </c>
      <c r="I1429" s="404">
        <v>30.13</v>
      </c>
      <c r="J1429" s="404">
        <v>30.8</v>
      </c>
    </row>
    <row r="1430" spans="1:10" ht="51" x14ac:dyDescent="0.25">
      <c r="A1430" s="399" t="s">
        <v>958</v>
      </c>
      <c r="B1430" s="400" t="s">
        <v>1358</v>
      </c>
      <c r="C1430" s="399" t="s">
        <v>343</v>
      </c>
      <c r="D1430" s="399" t="s">
        <v>1359</v>
      </c>
      <c r="E1430" s="401" t="s">
        <v>1001</v>
      </c>
      <c r="F1430" s="401"/>
      <c r="G1430" s="402" t="s">
        <v>385</v>
      </c>
      <c r="H1430" s="403">
        <v>1.0225</v>
      </c>
      <c r="I1430" s="404">
        <v>14.19</v>
      </c>
      <c r="J1430" s="404">
        <v>14.5</v>
      </c>
    </row>
    <row r="1431" spans="1:10" x14ac:dyDescent="0.25">
      <c r="A1431" s="405"/>
      <c r="B1431" s="405"/>
      <c r="C1431" s="405"/>
      <c r="D1431" s="405"/>
      <c r="E1431" s="405" t="s">
        <v>961</v>
      </c>
      <c r="F1431" s="406">
        <v>16.87</v>
      </c>
      <c r="G1431" s="405" t="s">
        <v>962</v>
      </c>
      <c r="H1431" s="406">
        <v>0</v>
      </c>
      <c r="I1431" s="405" t="s">
        <v>963</v>
      </c>
      <c r="J1431" s="406">
        <v>16.87</v>
      </c>
    </row>
    <row r="1432" spans="1:10" ht="15.75" thickBot="1" x14ac:dyDescent="0.3">
      <c r="A1432" s="108"/>
      <c r="B1432" s="108"/>
      <c r="C1432" s="108"/>
      <c r="D1432" s="108"/>
      <c r="E1432" s="108"/>
      <c r="F1432" s="108"/>
      <c r="G1432" s="108" t="s">
        <v>964</v>
      </c>
      <c r="H1432" s="407">
        <v>25</v>
      </c>
      <c r="I1432" s="108" t="s">
        <v>965</v>
      </c>
      <c r="J1432" s="180">
        <v>1694.25</v>
      </c>
    </row>
    <row r="1433" spans="1:10" ht="15.75" thickTop="1" x14ac:dyDescent="0.25">
      <c r="A1433" s="408"/>
      <c r="B1433" s="408"/>
      <c r="C1433" s="408"/>
      <c r="D1433" s="408"/>
      <c r="E1433" s="408"/>
      <c r="F1433" s="408"/>
      <c r="G1433" s="408"/>
      <c r="H1433" s="408"/>
      <c r="I1433" s="408"/>
      <c r="J1433" s="408"/>
    </row>
    <row r="1434" spans="1:10" x14ac:dyDescent="0.25">
      <c r="A1434" s="393" t="s">
        <v>803</v>
      </c>
      <c r="B1434" s="394" t="s">
        <v>11</v>
      </c>
      <c r="C1434" s="393" t="s">
        <v>12</v>
      </c>
      <c r="D1434" s="393" t="s">
        <v>13</v>
      </c>
      <c r="E1434" s="395" t="s">
        <v>29</v>
      </c>
      <c r="F1434" s="395"/>
      <c r="G1434" s="396" t="s">
        <v>14</v>
      </c>
      <c r="H1434" s="394" t="s">
        <v>15</v>
      </c>
      <c r="I1434" s="394" t="s">
        <v>16</v>
      </c>
      <c r="J1434" s="394" t="s">
        <v>17</v>
      </c>
    </row>
    <row r="1435" spans="1:10" ht="38.25" x14ac:dyDescent="0.25">
      <c r="A1435" s="388" t="s">
        <v>956</v>
      </c>
      <c r="B1435" s="389" t="s">
        <v>804</v>
      </c>
      <c r="C1435" s="388" t="s">
        <v>343</v>
      </c>
      <c r="D1435" s="388" t="s">
        <v>805</v>
      </c>
      <c r="E1435" s="397" t="s">
        <v>1034</v>
      </c>
      <c r="F1435" s="397"/>
      <c r="G1435" s="390" t="s">
        <v>385</v>
      </c>
      <c r="H1435" s="398">
        <v>1</v>
      </c>
      <c r="I1435" s="391">
        <v>157.99</v>
      </c>
      <c r="J1435" s="391">
        <v>157.99</v>
      </c>
    </row>
    <row r="1436" spans="1:10" ht="25.5" x14ac:dyDescent="0.25">
      <c r="A1436" s="409" t="s">
        <v>968</v>
      </c>
      <c r="B1436" s="410" t="s">
        <v>1035</v>
      </c>
      <c r="C1436" s="409" t="s">
        <v>343</v>
      </c>
      <c r="D1436" s="409" t="s">
        <v>1036</v>
      </c>
      <c r="E1436" s="411" t="s">
        <v>977</v>
      </c>
      <c r="F1436" s="411"/>
      <c r="G1436" s="412" t="s">
        <v>345</v>
      </c>
      <c r="H1436" s="413">
        <v>0.57720000000000005</v>
      </c>
      <c r="I1436" s="414">
        <v>26.01</v>
      </c>
      <c r="J1436" s="414">
        <v>15.01</v>
      </c>
    </row>
    <row r="1437" spans="1:10" ht="25.5" x14ac:dyDescent="0.25">
      <c r="A1437" s="409" t="s">
        <v>968</v>
      </c>
      <c r="B1437" s="410" t="s">
        <v>1037</v>
      </c>
      <c r="C1437" s="409" t="s">
        <v>343</v>
      </c>
      <c r="D1437" s="409" t="s">
        <v>1038</v>
      </c>
      <c r="E1437" s="411" t="s">
        <v>977</v>
      </c>
      <c r="F1437" s="411"/>
      <c r="G1437" s="412" t="s">
        <v>345</v>
      </c>
      <c r="H1437" s="413">
        <v>0.57720000000000005</v>
      </c>
      <c r="I1437" s="414">
        <v>31.79</v>
      </c>
      <c r="J1437" s="414">
        <v>18.34</v>
      </c>
    </row>
    <row r="1438" spans="1:10" ht="25.5" x14ac:dyDescent="0.25">
      <c r="A1438" s="399" t="s">
        <v>958</v>
      </c>
      <c r="B1438" s="400" t="s">
        <v>1360</v>
      </c>
      <c r="C1438" s="399" t="s">
        <v>343</v>
      </c>
      <c r="D1438" s="399" t="s">
        <v>1361</v>
      </c>
      <c r="E1438" s="401" t="s">
        <v>1001</v>
      </c>
      <c r="F1438" s="401"/>
      <c r="G1438" s="402" t="s">
        <v>385</v>
      </c>
      <c r="H1438" s="403">
        <v>1.0225</v>
      </c>
      <c r="I1438" s="404">
        <v>51.83</v>
      </c>
      <c r="J1438" s="404">
        <v>52.99</v>
      </c>
    </row>
    <row r="1439" spans="1:10" ht="51" x14ac:dyDescent="0.25">
      <c r="A1439" s="399" t="s">
        <v>958</v>
      </c>
      <c r="B1439" s="400" t="s">
        <v>1362</v>
      </c>
      <c r="C1439" s="399" t="s">
        <v>343</v>
      </c>
      <c r="D1439" s="399" t="s">
        <v>1363</v>
      </c>
      <c r="E1439" s="401" t="s">
        <v>1001</v>
      </c>
      <c r="F1439" s="401"/>
      <c r="G1439" s="402" t="s">
        <v>385</v>
      </c>
      <c r="H1439" s="403">
        <v>1.0225</v>
      </c>
      <c r="I1439" s="404">
        <v>70.08</v>
      </c>
      <c r="J1439" s="404">
        <v>71.650000000000006</v>
      </c>
    </row>
    <row r="1440" spans="1:10" x14ac:dyDescent="0.25">
      <c r="A1440" s="405"/>
      <c r="B1440" s="405"/>
      <c r="C1440" s="405"/>
      <c r="D1440" s="405"/>
      <c r="E1440" s="405" t="s">
        <v>961</v>
      </c>
      <c r="F1440" s="406">
        <v>25.05</v>
      </c>
      <c r="G1440" s="405" t="s">
        <v>962</v>
      </c>
      <c r="H1440" s="406">
        <v>0</v>
      </c>
      <c r="I1440" s="405" t="s">
        <v>963</v>
      </c>
      <c r="J1440" s="406">
        <v>25.05</v>
      </c>
    </row>
    <row r="1441" spans="1:10" ht="15.75" thickBot="1" x14ac:dyDescent="0.3">
      <c r="A1441" s="108"/>
      <c r="B1441" s="108"/>
      <c r="C1441" s="108"/>
      <c r="D1441" s="108"/>
      <c r="E1441" s="108"/>
      <c r="F1441" s="108"/>
      <c r="G1441" s="108" t="s">
        <v>964</v>
      </c>
      <c r="H1441" s="407">
        <v>25</v>
      </c>
      <c r="I1441" s="108" t="s">
        <v>965</v>
      </c>
      <c r="J1441" s="180">
        <v>3949.75</v>
      </c>
    </row>
    <row r="1442" spans="1:10" ht="15.75" thickTop="1" x14ac:dyDescent="0.25">
      <c r="A1442" s="408"/>
      <c r="B1442" s="408"/>
      <c r="C1442" s="408"/>
      <c r="D1442" s="408"/>
      <c r="E1442" s="408"/>
      <c r="F1442" s="408"/>
      <c r="G1442" s="408"/>
      <c r="H1442" s="408"/>
      <c r="I1442" s="408"/>
      <c r="J1442" s="408"/>
    </row>
    <row r="1443" spans="1:10" x14ac:dyDescent="0.25">
      <c r="A1443" s="393" t="s">
        <v>806</v>
      </c>
      <c r="B1443" s="394" t="s">
        <v>11</v>
      </c>
      <c r="C1443" s="393" t="s">
        <v>12</v>
      </c>
      <c r="D1443" s="393" t="s">
        <v>13</v>
      </c>
      <c r="E1443" s="395" t="s">
        <v>29</v>
      </c>
      <c r="F1443" s="395"/>
      <c r="G1443" s="396" t="s">
        <v>14</v>
      </c>
      <c r="H1443" s="394" t="s">
        <v>15</v>
      </c>
      <c r="I1443" s="394" t="s">
        <v>16</v>
      </c>
      <c r="J1443" s="394" t="s">
        <v>17</v>
      </c>
    </row>
    <row r="1444" spans="1:10" ht="38.25" x14ac:dyDescent="0.25">
      <c r="A1444" s="388" t="s">
        <v>956</v>
      </c>
      <c r="B1444" s="389" t="s">
        <v>807</v>
      </c>
      <c r="C1444" s="388" t="s">
        <v>343</v>
      </c>
      <c r="D1444" s="388" t="s">
        <v>808</v>
      </c>
      <c r="E1444" s="397" t="s">
        <v>1034</v>
      </c>
      <c r="F1444" s="397"/>
      <c r="G1444" s="390" t="s">
        <v>385</v>
      </c>
      <c r="H1444" s="398">
        <v>1</v>
      </c>
      <c r="I1444" s="391">
        <v>184.57</v>
      </c>
      <c r="J1444" s="391">
        <v>184.57</v>
      </c>
    </row>
    <row r="1445" spans="1:10" ht="25.5" x14ac:dyDescent="0.25">
      <c r="A1445" s="409" t="s">
        <v>968</v>
      </c>
      <c r="B1445" s="410" t="s">
        <v>1035</v>
      </c>
      <c r="C1445" s="409" t="s">
        <v>343</v>
      </c>
      <c r="D1445" s="409" t="s">
        <v>1036</v>
      </c>
      <c r="E1445" s="411" t="s">
        <v>977</v>
      </c>
      <c r="F1445" s="411"/>
      <c r="G1445" s="412" t="s">
        <v>345</v>
      </c>
      <c r="H1445" s="413">
        <v>0.73860000000000003</v>
      </c>
      <c r="I1445" s="414">
        <v>26.01</v>
      </c>
      <c r="J1445" s="414">
        <v>19.21</v>
      </c>
    </row>
    <row r="1446" spans="1:10" ht="25.5" x14ac:dyDescent="0.25">
      <c r="A1446" s="409" t="s">
        <v>968</v>
      </c>
      <c r="B1446" s="410" t="s">
        <v>1037</v>
      </c>
      <c r="C1446" s="409" t="s">
        <v>343</v>
      </c>
      <c r="D1446" s="409" t="s">
        <v>1038</v>
      </c>
      <c r="E1446" s="411" t="s">
        <v>977</v>
      </c>
      <c r="F1446" s="411"/>
      <c r="G1446" s="412" t="s">
        <v>345</v>
      </c>
      <c r="H1446" s="413">
        <v>0.73860000000000003</v>
      </c>
      <c r="I1446" s="414">
        <v>31.79</v>
      </c>
      <c r="J1446" s="414">
        <v>23.48</v>
      </c>
    </row>
    <row r="1447" spans="1:10" ht="25.5" x14ac:dyDescent="0.25">
      <c r="A1447" s="399" t="s">
        <v>958</v>
      </c>
      <c r="B1447" s="400" t="s">
        <v>1364</v>
      </c>
      <c r="C1447" s="399" t="s">
        <v>343</v>
      </c>
      <c r="D1447" s="399" t="s">
        <v>1365</v>
      </c>
      <c r="E1447" s="401" t="s">
        <v>1001</v>
      </c>
      <c r="F1447" s="401"/>
      <c r="G1447" s="402" t="s">
        <v>385</v>
      </c>
      <c r="H1447" s="403">
        <v>1.0225</v>
      </c>
      <c r="I1447" s="404">
        <v>65.78</v>
      </c>
      <c r="J1447" s="404">
        <v>67.260000000000005</v>
      </c>
    </row>
    <row r="1448" spans="1:10" ht="51" x14ac:dyDescent="0.25">
      <c r="A1448" s="399" t="s">
        <v>958</v>
      </c>
      <c r="B1448" s="400" t="s">
        <v>1366</v>
      </c>
      <c r="C1448" s="399" t="s">
        <v>343</v>
      </c>
      <c r="D1448" s="399" t="s">
        <v>1367</v>
      </c>
      <c r="E1448" s="401" t="s">
        <v>1001</v>
      </c>
      <c r="F1448" s="401"/>
      <c r="G1448" s="402" t="s">
        <v>385</v>
      </c>
      <c r="H1448" s="403">
        <v>1.0225</v>
      </c>
      <c r="I1448" s="404">
        <v>72.98</v>
      </c>
      <c r="J1448" s="404">
        <v>74.62</v>
      </c>
    </row>
    <row r="1449" spans="1:10" x14ac:dyDescent="0.25">
      <c r="A1449" s="405"/>
      <c r="B1449" s="405"/>
      <c r="C1449" s="405"/>
      <c r="D1449" s="405"/>
      <c r="E1449" s="405" t="s">
        <v>961</v>
      </c>
      <c r="F1449" s="406">
        <v>32.06</v>
      </c>
      <c r="G1449" s="405" t="s">
        <v>962</v>
      </c>
      <c r="H1449" s="406">
        <v>0</v>
      </c>
      <c r="I1449" s="405" t="s">
        <v>963</v>
      </c>
      <c r="J1449" s="406">
        <v>32.06</v>
      </c>
    </row>
    <row r="1450" spans="1:10" ht="15.75" thickBot="1" x14ac:dyDescent="0.3">
      <c r="A1450" s="108"/>
      <c r="B1450" s="108"/>
      <c r="C1450" s="108"/>
      <c r="D1450" s="108"/>
      <c r="E1450" s="108"/>
      <c r="F1450" s="108"/>
      <c r="G1450" s="108" t="s">
        <v>964</v>
      </c>
      <c r="H1450" s="407">
        <v>60</v>
      </c>
      <c r="I1450" s="108" t="s">
        <v>965</v>
      </c>
      <c r="J1450" s="180">
        <v>11074.2</v>
      </c>
    </row>
    <row r="1451" spans="1:10" ht="15.75" thickTop="1" x14ac:dyDescent="0.25">
      <c r="A1451" s="408"/>
      <c r="B1451" s="408"/>
      <c r="C1451" s="408"/>
      <c r="D1451" s="408"/>
      <c r="E1451" s="408"/>
      <c r="F1451" s="408"/>
      <c r="G1451" s="408"/>
      <c r="H1451" s="408"/>
      <c r="I1451" s="408"/>
      <c r="J1451" s="408"/>
    </row>
    <row r="1452" spans="1:10" x14ac:dyDescent="0.25">
      <c r="A1452" s="393" t="s">
        <v>809</v>
      </c>
      <c r="B1452" s="394" t="s">
        <v>11</v>
      </c>
      <c r="C1452" s="393" t="s">
        <v>12</v>
      </c>
      <c r="D1452" s="393" t="s">
        <v>13</v>
      </c>
      <c r="E1452" s="395" t="s">
        <v>29</v>
      </c>
      <c r="F1452" s="395"/>
      <c r="G1452" s="396" t="s">
        <v>14</v>
      </c>
      <c r="H1452" s="394" t="s">
        <v>15</v>
      </c>
      <c r="I1452" s="394" t="s">
        <v>16</v>
      </c>
      <c r="J1452" s="394" t="s">
        <v>17</v>
      </c>
    </row>
    <row r="1453" spans="1:10" ht="25.5" x14ac:dyDescent="0.25">
      <c r="A1453" s="388" t="s">
        <v>956</v>
      </c>
      <c r="B1453" s="389" t="s">
        <v>810</v>
      </c>
      <c r="C1453" s="388" t="s">
        <v>343</v>
      </c>
      <c r="D1453" s="388" t="s">
        <v>811</v>
      </c>
      <c r="E1453" s="397" t="s">
        <v>1034</v>
      </c>
      <c r="F1453" s="397"/>
      <c r="G1453" s="390" t="s">
        <v>327</v>
      </c>
      <c r="H1453" s="398">
        <v>1</v>
      </c>
      <c r="I1453" s="391">
        <v>20.190000000000001</v>
      </c>
      <c r="J1453" s="391">
        <v>20.190000000000001</v>
      </c>
    </row>
    <row r="1454" spans="1:10" ht="25.5" x14ac:dyDescent="0.25">
      <c r="A1454" s="409" t="s">
        <v>968</v>
      </c>
      <c r="B1454" s="410" t="s">
        <v>1035</v>
      </c>
      <c r="C1454" s="409" t="s">
        <v>343</v>
      </c>
      <c r="D1454" s="409" t="s">
        <v>1036</v>
      </c>
      <c r="E1454" s="411" t="s">
        <v>977</v>
      </c>
      <c r="F1454" s="411"/>
      <c r="G1454" s="412" t="s">
        <v>345</v>
      </c>
      <c r="H1454" s="413">
        <v>0.20619999999999999</v>
      </c>
      <c r="I1454" s="414">
        <v>26.01</v>
      </c>
      <c r="J1454" s="414">
        <v>5.36</v>
      </c>
    </row>
    <row r="1455" spans="1:10" ht="25.5" x14ac:dyDescent="0.25">
      <c r="A1455" s="409" t="s">
        <v>968</v>
      </c>
      <c r="B1455" s="410" t="s">
        <v>1037</v>
      </c>
      <c r="C1455" s="409" t="s">
        <v>343</v>
      </c>
      <c r="D1455" s="409" t="s">
        <v>1038</v>
      </c>
      <c r="E1455" s="411" t="s">
        <v>977</v>
      </c>
      <c r="F1455" s="411"/>
      <c r="G1455" s="412" t="s">
        <v>345</v>
      </c>
      <c r="H1455" s="413">
        <v>0.20619999999999999</v>
      </c>
      <c r="I1455" s="414">
        <v>31.79</v>
      </c>
      <c r="J1455" s="414">
        <v>6.55</v>
      </c>
    </row>
    <row r="1456" spans="1:10" ht="25.5" x14ac:dyDescent="0.25">
      <c r="A1456" s="399" t="s">
        <v>958</v>
      </c>
      <c r="B1456" s="400" t="s">
        <v>1319</v>
      </c>
      <c r="C1456" s="399" t="s">
        <v>343</v>
      </c>
      <c r="D1456" s="399" t="s">
        <v>1320</v>
      </c>
      <c r="E1456" s="401" t="s">
        <v>1001</v>
      </c>
      <c r="F1456" s="401"/>
      <c r="G1456" s="402" t="s">
        <v>327</v>
      </c>
      <c r="H1456" s="403">
        <v>4.1999999999999997E-3</v>
      </c>
      <c r="I1456" s="404">
        <v>284.87</v>
      </c>
      <c r="J1456" s="404">
        <v>1.19</v>
      </c>
    </row>
    <row r="1457" spans="1:10" ht="25.5" x14ac:dyDescent="0.25">
      <c r="A1457" s="399" t="s">
        <v>958</v>
      </c>
      <c r="B1457" s="400" t="s">
        <v>1368</v>
      </c>
      <c r="C1457" s="399" t="s">
        <v>343</v>
      </c>
      <c r="D1457" s="399" t="s">
        <v>1369</v>
      </c>
      <c r="E1457" s="401" t="s">
        <v>1001</v>
      </c>
      <c r="F1457" s="401"/>
      <c r="G1457" s="402" t="s">
        <v>327</v>
      </c>
      <c r="H1457" s="403">
        <v>1</v>
      </c>
      <c r="I1457" s="404">
        <v>6.88</v>
      </c>
      <c r="J1457" s="404">
        <v>6.88</v>
      </c>
    </row>
    <row r="1458" spans="1:10" x14ac:dyDescent="0.25">
      <c r="A1458" s="399" t="s">
        <v>958</v>
      </c>
      <c r="B1458" s="400" t="s">
        <v>1134</v>
      </c>
      <c r="C1458" s="399" t="s">
        <v>343</v>
      </c>
      <c r="D1458" s="399" t="s">
        <v>1135</v>
      </c>
      <c r="E1458" s="401" t="s">
        <v>1001</v>
      </c>
      <c r="F1458" s="401"/>
      <c r="G1458" s="402" t="s">
        <v>327</v>
      </c>
      <c r="H1458" s="403">
        <v>7.7299999999999994E-2</v>
      </c>
      <c r="I1458" s="404">
        <v>2.13</v>
      </c>
      <c r="J1458" s="404">
        <v>0.16</v>
      </c>
    </row>
    <row r="1459" spans="1:10" ht="25.5" x14ac:dyDescent="0.25">
      <c r="A1459" s="399" t="s">
        <v>958</v>
      </c>
      <c r="B1459" s="400" t="s">
        <v>1323</v>
      </c>
      <c r="C1459" s="399" t="s">
        <v>343</v>
      </c>
      <c r="D1459" s="399" t="s">
        <v>1324</v>
      </c>
      <c r="E1459" s="401" t="s">
        <v>1001</v>
      </c>
      <c r="F1459" s="401"/>
      <c r="G1459" s="402" t="s">
        <v>327</v>
      </c>
      <c r="H1459" s="403">
        <v>1.1000000000000001E-3</v>
      </c>
      <c r="I1459" s="404">
        <v>52.22</v>
      </c>
      <c r="J1459" s="404">
        <v>0.05</v>
      </c>
    </row>
    <row r="1460" spans="1:10" x14ac:dyDescent="0.25">
      <c r="A1460" s="405"/>
      <c r="B1460" s="405"/>
      <c r="C1460" s="405"/>
      <c r="D1460" s="405"/>
      <c r="E1460" s="405" t="s">
        <v>961</v>
      </c>
      <c r="F1460" s="406">
        <v>8.9499999999999993</v>
      </c>
      <c r="G1460" s="405" t="s">
        <v>962</v>
      </c>
      <c r="H1460" s="406">
        <v>0</v>
      </c>
      <c r="I1460" s="405" t="s">
        <v>963</v>
      </c>
      <c r="J1460" s="406">
        <v>8.9499999999999993</v>
      </c>
    </row>
    <row r="1461" spans="1:10" ht="15.75" thickBot="1" x14ac:dyDescent="0.3">
      <c r="A1461" s="108"/>
      <c r="B1461" s="108"/>
      <c r="C1461" s="108"/>
      <c r="D1461" s="108"/>
      <c r="E1461" s="108"/>
      <c r="F1461" s="108"/>
      <c r="G1461" s="108" t="s">
        <v>964</v>
      </c>
      <c r="H1461" s="407">
        <v>1</v>
      </c>
      <c r="I1461" s="108" t="s">
        <v>965</v>
      </c>
      <c r="J1461" s="180">
        <v>20.190000000000001</v>
      </c>
    </row>
    <row r="1462" spans="1:10" ht="15.75" thickTop="1" x14ac:dyDescent="0.25">
      <c r="A1462" s="408"/>
      <c r="B1462" s="408"/>
      <c r="C1462" s="408"/>
      <c r="D1462" s="408"/>
      <c r="E1462" s="408"/>
      <c r="F1462" s="408"/>
      <c r="G1462" s="408"/>
      <c r="H1462" s="408"/>
      <c r="I1462" s="408"/>
      <c r="J1462" s="408"/>
    </row>
    <row r="1463" spans="1:10" x14ac:dyDescent="0.25">
      <c r="A1463" s="393" t="s">
        <v>812</v>
      </c>
      <c r="B1463" s="394" t="s">
        <v>11</v>
      </c>
      <c r="C1463" s="393" t="s">
        <v>12</v>
      </c>
      <c r="D1463" s="393" t="s">
        <v>13</v>
      </c>
      <c r="E1463" s="395" t="s">
        <v>29</v>
      </c>
      <c r="F1463" s="395"/>
      <c r="G1463" s="396" t="s">
        <v>14</v>
      </c>
      <c r="H1463" s="394" t="s">
        <v>15</v>
      </c>
      <c r="I1463" s="394" t="s">
        <v>16</v>
      </c>
      <c r="J1463" s="394" t="s">
        <v>17</v>
      </c>
    </row>
    <row r="1464" spans="1:10" ht="25.5" x14ac:dyDescent="0.25">
      <c r="A1464" s="388" t="s">
        <v>956</v>
      </c>
      <c r="B1464" s="389" t="s">
        <v>813</v>
      </c>
      <c r="C1464" s="388" t="s">
        <v>343</v>
      </c>
      <c r="D1464" s="388" t="s">
        <v>814</v>
      </c>
      <c r="E1464" s="397" t="s">
        <v>1034</v>
      </c>
      <c r="F1464" s="397"/>
      <c r="G1464" s="390" t="s">
        <v>327</v>
      </c>
      <c r="H1464" s="398">
        <v>1</v>
      </c>
      <c r="I1464" s="391">
        <v>35.06</v>
      </c>
      <c r="J1464" s="391">
        <v>35.06</v>
      </c>
    </row>
    <row r="1465" spans="1:10" ht="25.5" x14ac:dyDescent="0.25">
      <c r="A1465" s="409" t="s">
        <v>968</v>
      </c>
      <c r="B1465" s="410" t="s">
        <v>1035</v>
      </c>
      <c r="C1465" s="409" t="s">
        <v>343</v>
      </c>
      <c r="D1465" s="409" t="s">
        <v>1036</v>
      </c>
      <c r="E1465" s="411" t="s">
        <v>977</v>
      </c>
      <c r="F1465" s="411"/>
      <c r="G1465" s="412" t="s">
        <v>345</v>
      </c>
      <c r="H1465" s="413">
        <v>0.31180000000000002</v>
      </c>
      <c r="I1465" s="414">
        <v>26.01</v>
      </c>
      <c r="J1465" s="414">
        <v>8.1</v>
      </c>
    </row>
    <row r="1466" spans="1:10" ht="25.5" x14ac:dyDescent="0.25">
      <c r="A1466" s="409" t="s">
        <v>968</v>
      </c>
      <c r="B1466" s="410" t="s">
        <v>1037</v>
      </c>
      <c r="C1466" s="409" t="s">
        <v>343</v>
      </c>
      <c r="D1466" s="409" t="s">
        <v>1038</v>
      </c>
      <c r="E1466" s="411" t="s">
        <v>977</v>
      </c>
      <c r="F1466" s="411"/>
      <c r="G1466" s="412" t="s">
        <v>345</v>
      </c>
      <c r="H1466" s="413">
        <v>0.31180000000000002</v>
      </c>
      <c r="I1466" s="414">
        <v>31.79</v>
      </c>
      <c r="J1466" s="414">
        <v>9.91</v>
      </c>
    </row>
    <row r="1467" spans="1:10" ht="25.5" x14ac:dyDescent="0.25">
      <c r="A1467" s="399" t="s">
        <v>958</v>
      </c>
      <c r="B1467" s="400" t="s">
        <v>1319</v>
      </c>
      <c r="C1467" s="399" t="s">
        <v>343</v>
      </c>
      <c r="D1467" s="399" t="s">
        <v>1320</v>
      </c>
      <c r="E1467" s="401" t="s">
        <v>1001</v>
      </c>
      <c r="F1467" s="401"/>
      <c r="G1467" s="402" t="s">
        <v>327</v>
      </c>
      <c r="H1467" s="403">
        <v>7.1999999999999998E-3</v>
      </c>
      <c r="I1467" s="404">
        <v>284.87</v>
      </c>
      <c r="J1467" s="404">
        <v>2.0499999999999998</v>
      </c>
    </row>
    <row r="1468" spans="1:10" ht="25.5" x14ac:dyDescent="0.25">
      <c r="A1468" s="399" t="s">
        <v>958</v>
      </c>
      <c r="B1468" s="400" t="s">
        <v>1370</v>
      </c>
      <c r="C1468" s="399" t="s">
        <v>343</v>
      </c>
      <c r="D1468" s="399" t="s">
        <v>1371</v>
      </c>
      <c r="E1468" s="401" t="s">
        <v>1001</v>
      </c>
      <c r="F1468" s="401"/>
      <c r="G1468" s="402" t="s">
        <v>327</v>
      </c>
      <c r="H1468" s="403">
        <v>1</v>
      </c>
      <c r="I1468" s="404">
        <v>14.67</v>
      </c>
      <c r="J1468" s="404">
        <v>14.67</v>
      </c>
    </row>
    <row r="1469" spans="1:10" x14ac:dyDescent="0.25">
      <c r="A1469" s="399" t="s">
        <v>958</v>
      </c>
      <c r="B1469" s="400" t="s">
        <v>1134</v>
      </c>
      <c r="C1469" s="399" t="s">
        <v>343</v>
      </c>
      <c r="D1469" s="399" t="s">
        <v>1135</v>
      </c>
      <c r="E1469" s="401" t="s">
        <v>1001</v>
      </c>
      <c r="F1469" s="401"/>
      <c r="G1469" s="402" t="s">
        <v>327</v>
      </c>
      <c r="H1469" s="403">
        <v>0.11700000000000001</v>
      </c>
      <c r="I1469" s="404">
        <v>2.13</v>
      </c>
      <c r="J1469" s="404">
        <v>0.24</v>
      </c>
    </row>
    <row r="1470" spans="1:10" ht="25.5" x14ac:dyDescent="0.25">
      <c r="A1470" s="399" t="s">
        <v>958</v>
      </c>
      <c r="B1470" s="400" t="s">
        <v>1323</v>
      </c>
      <c r="C1470" s="399" t="s">
        <v>343</v>
      </c>
      <c r="D1470" s="399" t="s">
        <v>1324</v>
      </c>
      <c r="E1470" s="401" t="s">
        <v>1001</v>
      </c>
      <c r="F1470" s="401"/>
      <c r="G1470" s="402" t="s">
        <v>327</v>
      </c>
      <c r="H1470" s="403">
        <v>1.8E-3</v>
      </c>
      <c r="I1470" s="404">
        <v>52.22</v>
      </c>
      <c r="J1470" s="404">
        <v>0.09</v>
      </c>
    </row>
    <row r="1471" spans="1:10" x14ac:dyDescent="0.25">
      <c r="A1471" s="405"/>
      <c r="B1471" s="405"/>
      <c r="C1471" s="405"/>
      <c r="D1471" s="405"/>
      <c r="E1471" s="405" t="s">
        <v>961</v>
      </c>
      <c r="F1471" s="406">
        <v>13.53</v>
      </c>
      <c r="G1471" s="405" t="s">
        <v>962</v>
      </c>
      <c r="H1471" s="406">
        <v>0</v>
      </c>
      <c r="I1471" s="405" t="s">
        <v>963</v>
      </c>
      <c r="J1471" s="406">
        <v>13.53</v>
      </c>
    </row>
    <row r="1472" spans="1:10" ht="15.75" thickBot="1" x14ac:dyDescent="0.3">
      <c r="A1472" s="108"/>
      <c r="B1472" s="108"/>
      <c r="C1472" s="108"/>
      <c r="D1472" s="108"/>
      <c r="E1472" s="108"/>
      <c r="F1472" s="108"/>
      <c r="G1472" s="108" t="s">
        <v>964</v>
      </c>
      <c r="H1472" s="407">
        <v>1</v>
      </c>
      <c r="I1472" s="108" t="s">
        <v>965</v>
      </c>
      <c r="J1472" s="180">
        <v>35.06</v>
      </c>
    </row>
    <row r="1473" spans="1:10" ht="15.75" thickTop="1" x14ac:dyDescent="0.25">
      <c r="A1473" s="408"/>
      <c r="B1473" s="408"/>
      <c r="C1473" s="408"/>
      <c r="D1473" s="408"/>
      <c r="E1473" s="408"/>
      <c r="F1473" s="408"/>
      <c r="G1473" s="408"/>
      <c r="H1473" s="408"/>
      <c r="I1473" s="408"/>
      <c r="J1473" s="408"/>
    </row>
    <row r="1474" spans="1:10" x14ac:dyDescent="0.25">
      <c r="A1474" s="393" t="s">
        <v>815</v>
      </c>
      <c r="B1474" s="394" t="s">
        <v>11</v>
      </c>
      <c r="C1474" s="393" t="s">
        <v>12</v>
      </c>
      <c r="D1474" s="393" t="s">
        <v>13</v>
      </c>
      <c r="E1474" s="395" t="s">
        <v>29</v>
      </c>
      <c r="F1474" s="395"/>
      <c r="G1474" s="396" t="s">
        <v>14</v>
      </c>
      <c r="H1474" s="394" t="s">
        <v>15</v>
      </c>
      <c r="I1474" s="394" t="s">
        <v>16</v>
      </c>
      <c r="J1474" s="394" t="s">
        <v>17</v>
      </c>
    </row>
    <row r="1475" spans="1:10" ht="25.5" x14ac:dyDescent="0.25">
      <c r="A1475" s="388" t="s">
        <v>956</v>
      </c>
      <c r="B1475" s="389" t="s">
        <v>816</v>
      </c>
      <c r="C1475" s="388" t="s">
        <v>343</v>
      </c>
      <c r="D1475" s="388" t="s">
        <v>817</v>
      </c>
      <c r="E1475" s="397" t="s">
        <v>1034</v>
      </c>
      <c r="F1475" s="397"/>
      <c r="G1475" s="390" t="s">
        <v>327</v>
      </c>
      <c r="H1475" s="398">
        <v>1</v>
      </c>
      <c r="I1475" s="391">
        <v>50.54</v>
      </c>
      <c r="J1475" s="391">
        <v>50.54</v>
      </c>
    </row>
    <row r="1476" spans="1:10" ht="25.5" x14ac:dyDescent="0.25">
      <c r="A1476" s="409" t="s">
        <v>968</v>
      </c>
      <c r="B1476" s="410" t="s">
        <v>1035</v>
      </c>
      <c r="C1476" s="409" t="s">
        <v>343</v>
      </c>
      <c r="D1476" s="409" t="s">
        <v>1036</v>
      </c>
      <c r="E1476" s="411" t="s">
        <v>977</v>
      </c>
      <c r="F1476" s="411"/>
      <c r="G1476" s="412" t="s">
        <v>345</v>
      </c>
      <c r="H1476" s="413">
        <v>0.40229999999999999</v>
      </c>
      <c r="I1476" s="414">
        <v>26.01</v>
      </c>
      <c r="J1476" s="414">
        <v>10.46</v>
      </c>
    </row>
    <row r="1477" spans="1:10" ht="25.5" x14ac:dyDescent="0.25">
      <c r="A1477" s="409" t="s">
        <v>968</v>
      </c>
      <c r="B1477" s="410" t="s">
        <v>1037</v>
      </c>
      <c r="C1477" s="409" t="s">
        <v>343</v>
      </c>
      <c r="D1477" s="409" t="s">
        <v>1038</v>
      </c>
      <c r="E1477" s="411" t="s">
        <v>977</v>
      </c>
      <c r="F1477" s="411"/>
      <c r="G1477" s="412" t="s">
        <v>345</v>
      </c>
      <c r="H1477" s="413">
        <v>0.40229999999999999</v>
      </c>
      <c r="I1477" s="414">
        <v>31.79</v>
      </c>
      <c r="J1477" s="414">
        <v>12.78</v>
      </c>
    </row>
    <row r="1478" spans="1:10" ht="25.5" x14ac:dyDescent="0.25">
      <c r="A1478" s="399" t="s">
        <v>958</v>
      </c>
      <c r="B1478" s="400" t="s">
        <v>1319</v>
      </c>
      <c r="C1478" s="399" t="s">
        <v>343</v>
      </c>
      <c r="D1478" s="399" t="s">
        <v>1320</v>
      </c>
      <c r="E1478" s="401" t="s">
        <v>1001</v>
      </c>
      <c r="F1478" s="401"/>
      <c r="G1478" s="402" t="s">
        <v>327</v>
      </c>
      <c r="H1478" s="403">
        <v>9.5999999999999992E-3</v>
      </c>
      <c r="I1478" s="404">
        <v>284.87</v>
      </c>
      <c r="J1478" s="404">
        <v>2.73</v>
      </c>
    </row>
    <row r="1479" spans="1:10" ht="25.5" x14ac:dyDescent="0.25">
      <c r="A1479" s="399" t="s">
        <v>958</v>
      </c>
      <c r="B1479" s="400" t="s">
        <v>1372</v>
      </c>
      <c r="C1479" s="399" t="s">
        <v>343</v>
      </c>
      <c r="D1479" s="399" t="s">
        <v>1373</v>
      </c>
      <c r="E1479" s="401" t="s">
        <v>1001</v>
      </c>
      <c r="F1479" s="401"/>
      <c r="G1479" s="402" t="s">
        <v>327</v>
      </c>
      <c r="H1479" s="403">
        <v>1</v>
      </c>
      <c r="I1479" s="404">
        <v>24.13</v>
      </c>
      <c r="J1479" s="404">
        <v>24.13</v>
      </c>
    </row>
    <row r="1480" spans="1:10" x14ac:dyDescent="0.25">
      <c r="A1480" s="399" t="s">
        <v>958</v>
      </c>
      <c r="B1480" s="400" t="s">
        <v>1134</v>
      </c>
      <c r="C1480" s="399" t="s">
        <v>343</v>
      </c>
      <c r="D1480" s="399" t="s">
        <v>1135</v>
      </c>
      <c r="E1480" s="401" t="s">
        <v>1001</v>
      </c>
      <c r="F1480" s="401"/>
      <c r="G1480" s="402" t="s">
        <v>327</v>
      </c>
      <c r="H1480" s="403">
        <v>0.15090000000000001</v>
      </c>
      <c r="I1480" s="404">
        <v>2.13</v>
      </c>
      <c r="J1480" s="404">
        <v>0.32</v>
      </c>
    </row>
    <row r="1481" spans="1:10" ht="25.5" x14ac:dyDescent="0.25">
      <c r="A1481" s="399" t="s">
        <v>958</v>
      </c>
      <c r="B1481" s="400" t="s">
        <v>1323</v>
      </c>
      <c r="C1481" s="399" t="s">
        <v>343</v>
      </c>
      <c r="D1481" s="399" t="s">
        <v>1324</v>
      </c>
      <c r="E1481" s="401" t="s">
        <v>1001</v>
      </c>
      <c r="F1481" s="401"/>
      <c r="G1481" s="402" t="s">
        <v>327</v>
      </c>
      <c r="H1481" s="403">
        <v>2.3999999999999998E-3</v>
      </c>
      <c r="I1481" s="404">
        <v>52.22</v>
      </c>
      <c r="J1481" s="404">
        <v>0.12</v>
      </c>
    </row>
    <row r="1482" spans="1:10" x14ac:dyDescent="0.25">
      <c r="A1482" s="405"/>
      <c r="B1482" s="405"/>
      <c r="C1482" s="405"/>
      <c r="D1482" s="405"/>
      <c r="E1482" s="405" t="s">
        <v>961</v>
      </c>
      <c r="F1482" s="406">
        <v>17.46</v>
      </c>
      <c r="G1482" s="405" t="s">
        <v>962</v>
      </c>
      <c r="H1482" s="406">
        <v>0</v>
      </c>
      <c r="I1482" s="405" t="s">
        <v>963</v>
      </c>
      <c r="J1482" s="406">
        <v>17.46</v>
      </c>
    </row>
    <row r="1483" spans="1:10" ht="15.75" thickBot="1" x14ac:dyDescent="0.3">
      <c r="A1483" s="108"/>
      <c r="B1483" s="108"/>
      <c r="C1483" s="108"/>
      <c r="D1483" s="108"/>
      <c r="E1483" s="108"/>
      <c r="F1483" s="108"/>
      <c r="G1483" s="108" t="s">
        <v>964</v>
      </c>
      <c r="H1483" s="407">
        <v>7</v>
      </c>
      <c r="I1483" s="108" t="s">
        <v>965</v>
      </c>
      <c r="J1483" s="180">
        <v>353.78</v>
      </c>
    </row>
    <row r="1484" spans="1:10" ht="15.75" thickTop="1" x14ac:dyDescent="0.25">
      <c r="A1484" s="408"/>
      <c r="B1484" s="408"/>
      <c r="C1484" s="408"/>
      <c r="D1484" s="408"/>
      <c r="E1484" s="408"/>
      <c r="F1484" s="408"/>
      <c r="G1484" s="408"/>
      <c r="H1484" s="408"/>
      <c r="I1484" s="408"/>
      <c r="J1484" s="408"/>
    </row>
    <row r="1485" spans="1:10" x14ac:dyDescent="0.25">
      <c r="A1485" s="393" t="s">
        <v>818</v>
      </c>
      <c r="B1485" s="394" t="s">
        <v>11</v>
      </c>
      <c r="C1485" s="393" t="s">
        <v>12</v>
      </c>
      <c r="D1485" s="393" t="s">
        <v>13</v>
      </c>
      <c r="E1485" s="395" t="s">
        <v>29</v>
      </c>
      <c r="F1485" s="395"/>
      <c r="G1485" s="396" t="s">
        <v>14</v>
      </c>
      <c r="H1485" s="394" t="s">
        <v>15</v>
      </c>
      <c r="I1485" s="394" t="s">
        <v>16</v>
      </c>
      <c r="J1485" s="394" t="s">
        <v>17</v>
      </c>
    </row>
    <row r="1486" spans="1:10" ht="25.5" x14ac:dyDescent="0.25">
      <c r="A1486" s="388" t="s">
        <v>956</v>
      </c>
      <c r="B1486" s="389" t="s">
        <v>819</v>
      </c>
      <c r="C1486" s="388" t="s">
        <v>325</v>
      </c>
      <c r="D1486" s="388" t="s">
        <v>820</v>
      </c>
      <c r="E1486" s="397" t="s">
        <v>1339</v>
      </c>
      <c r="F1486" s="397"/>
      <c r="G1486" s="390" t="s">
        <v>327</v>
      </c>
      <c r="H1486" s="398">
        <v>1</v>
      </c>
      <c r="I1486" s="391">
        <v>49.43</v>
      </c>
      <c r="J1486" s="391">
        <v>49.43</v>
      </c>
    </row>
    <row r="1487" spans="1:10" ht="25.5" x14ac:dyDescent="0.25">
      <c r="A1487" s="409" t="s">
        <v>968</v>
      </c>
      <c r="B1487" s="410" t="s">
        <v>1035</v>
      </c>
      <c r="C1487" s="409" t="s">
        <v>343</v>
      </c>
      <c r="D1487" s="409" t="s">
        <v>1036</v>
      </c>
      <c r="E1487" s="411" t="s">
        <v>977</v>
      </c>
      <c r="F1487" s="411"/>
      <c r="G1487" s="412" t="s">
        <v>345</v>
      </c>
      <c r="H1487" s="413">
        <v>0.46</v>
      </c>
      <c r="I1487" s="414">
        <v>26.01</v>
      </c>
      <c r="J1487" s="414">
        <v>11.96</v>
      </c>
    </row>
    <row r="1488" spans="1:10" ht="25.5" x14ac:dyDescent="0.25">
      <c r="A1488" s="409" t="s">
        <v>968</v>
      </c>
      <c r="B1488" s="410" t="s">
        <v>1037</v>
      </c>
      <c r="C1488" s="409" t="s">
        <v>343</v>
      </c>
      <c r="D1488" s="409" t="s">
        <v>1038</v>
      </c>
      <c r="E1488" s="411" t="s">
        <v>977</v>
      </c>
      <c r="F1488" s="411"/>
      <c r="G1488" s="412" t="s">
        <v>345</v>
      </c>
      <c r="H1488" s="413">
        <v>0.46</v>
      </c>
      <c r="I1488" s="414">
        <v>31.79</v>
      </c>
      <c r="J1488" s="414">
        <v>14.62</v>
      </c>
    </row>
    <row r="1489" spans="1:10" x14ac:dyDescent="0.25">
      <c r="A1489" s="399" t="s">
        <v>958</v>
      </c>
      <c r="B1489" s="400" t="s">
        <v>301</v>
      </c>
      <c r="C1489" s="399" t="s">
        <v>106</v>
      </c>
      <c r="D1489" s="399" t="s">
        <v>309</v>
      </c>
      <c r="E1489" s="401" t="s">
        <v>1001</v>
      </c>
      <c r="F1489" s="401"/>
      <c r="G1489" s="402" t="s">
        <v>594</v>
      </c>
      <c r="H1489" s="403">
        <v>1</v>
      </c>
      <c r="I1489" s="404">
        <v>22.85</v>
      </c>
      <c r="J1489" s="404">
        <v>22.85</v>
      </c>
    </row>
    <row r="1490" spans="1:10" x14ac:dyDescent="0.25">
      <c r="A1490" s="405"/>
      <c r="B1490" s="405"/>
      <c r="C1490" s="405"/>
      <c r="D1490" s="405"/>
      <c r="E1490" s="405" t="s">
        <v>961</v>
      </c>
      <c r="F1490" s="406">
        <v>19.96</v>
      </c>
      <c r="G1490" s="405" t="s">
        <v>962</v>
      </c>
      <c r="H1490" s="406">
        <v>0</v>
      </c>
      <c r="I1490" s="405" t="s">
        <v>963</v>
      </c>
      <c r="J1490" s="406">
        <v>19.96</v>
      </c>
    </row>
    <row r="1491" spans="1:10" ht="15.75" thickBot="1" x14ac:dyDescent="0.3">
      <c r="A1491" s="108"/>
      <c r="B1491" s="108"/>
      <c r="C1491" s="108"/>
      <c r="D1491" s="108"/>
      <c r="E1491" s="108"/>
      <c r="F1491" s="108"/>
      <c r="G1491" s="108" t="s">
        <v>964</v>
      </c>
      <c r="H1491" s="407">
        <v>2</v>
      </c>
      <c r="I1491" s="108" t="s">
        <v>965</v>
      </c>
      <c r="J1491" s="180">
        <v>98.86</v>
      </c>
    </row>
    <row r="1492" spans="1:10" ht="15.75" thickTop="1" x14ac:dyDescent="0.25">
      <c r="A1492" s="408"/>
      <c r="B1492" s="408"/>
      <c r="C1492" s="408"/>
      <c r="D1492" s="408"/>
      <c r="E1492" s="408"/>
      <c r="F1492" s="408"/>
      <c r="G1492" s="408"/>
      <c r="H1492" s="408"/>
      <c r="I1492" s="408"/>
      <c r="J1492" s="408"/>
    </row>
    <row r="1493" spans="1:10" x14ac:dyDescent="0.25">
      <c r="A1493" s="393" t="s">
        <v>821</v>
      </c>
      <c r="B1493" s="394" t="s">
        <v>11</v>
      </c>
      <c r="C1493" s="393" t="s">
        <v>12</v>
      </c>
      <c r="D1493" s="393" t="s">
        <v>13</v>
      </c>
      <c r="E1493" s="395" t="s">
        <v>29</v>
      </c>
      <c r="F1493" s="395"/>
      <c r="G1493" s="396" t="s">
        <v>14</v>
      </c>
      <c r="H1493" s="394" t="s">
        <v>15</v>
      </c>
      <c r="I1493" s="394" t="s">
        <v>16</v>
      </c>
      <c r="J1493" s="394" t="s">
        <v>17</v>
      </c>
    </row>
    <row r="1494" spans="1:10" ht="25.5" x14ac:dyDescent="0.25">
      <c r="A1494" s="388" t="s">
        <v>956</v>
      </c>
      <c r="B1494" s="389" t="s">
        <v>822</v>
      </c>
      <c r="C1494" s="388" t="s">
        <v>325</v>
      </c>
      <c r="D1494" s="388" t="s">
        <v>823</v>
      </c>
      <c r="E1494" s="397" t="s">
        <v>1339</v>
      </c>
      <c r="F1494" s="397"/>
      <c r="G1494" s="390" t="s">
        <v>327</v>
      </c>
      <c r="H1494" s="398">
        <v>1</v>
      </c>
      <c r="I1494" s="391">
        <v>53.13</v>
      </c>
      <c r="J1494" s="391">
        <v>53.13</v>
      </c>
    </row>
    <row r="1495" spans="1:10" ht="25.5" x14ac:dyDescent="0.25">
      <c r="A1495" s="409" t="s">
        <v>968</v>
      </c>
      <c r="B1495" s="410" t="s">
        <v>1035</v>
      </c>
      <c r="C1495" s="409" t="s">
        <v>343</v>
      </c>
      <c r="D1495" s="409" t="s">
        <v>1036</v>
      </c>
      <c r="E1495" s="411" t="s">
        <v>977</v>
      </c>
      <c r="F1495" s="411"/>
      <c r="G1495" s="412" t="s">
        <v>345</v>
      </c>
      <c r="H1495" s="413">
        <v>0.46</v>
      </c>
      <c r="I1495" s="414">
        <v>26.01</v>
      </c>
      <c r="J1495" s="414">
        <v>11.96</v>
      </c>
    </row>
    <row r="1496" spans="1:10" ht="25.5" x14ac:dyDescent="0.25">
      <c r="A1496" s="409" t="s">
        <v>968</v>
      </c>
      <c r="B1496" s="410" t="s">
        <v>1037</v>
      </c>
      <c r="C1496" s="409" t="s">
        <v>343</v>
      </c>
      <c r="D1496" s="409" t="s">
        <v>1038</v>
      </c>
      <c r="E1496" s="411" t="s">
        <v>977</v>
      </c>
      <c r="F1496" s="411"/>
      <c r="G1496" s="412" t="s">
        <v>345</v>
      </c>
      <c r="H1496" s="413">
        <v>0.46</v>
      </c>
      <c r="I1496" s="414">
        <v>31.79</v>
      </c>
      <c r="J1496" s="414">
        <v>14.62</v>
      </c>
    </row>
    <row r="1497" spans="1:10" x14ac:dyDescent="0.25">
      <c r="A1497" s="399" t="s">
        <v>958</v>
      </c>
      <c r="B1497" s="400" t="s">
        <v>300</v>
      </c>
      <c r="C1497" s="399" t="s">
        <v>106</v>
      </c>
      <c r="D1497" s="399" t="s">
        <v>308</v>
      </c>
      <c r="E1497" s="401" t="s">
        <v>1001</v>
      </c>
      <c r="F1497" s="401"/>
      <c r="G1497" s="402" t="s">
        <v>594</v>
      </c>
      <c r="H1497" s="403">
        <v>1</v>
      </c>
      <c r="I1497" s="404">
        <v>26.55</v>
      </c>
      <c r="J1497" s="404">
        <v>26.55</v>
      </c>
    </row>
    <row r="1498" spans="1:10" x14ac:dyDescent="0.25">
      <c r="A1498" s="405"/>
      <c r="B1498" s="405"/>
      <c r="C1498" s="405"/>
      <c r="D1498" s="405"/>
      <c r="E1498" s="405" t="s">
        <v>961</v>
      </c>
      <c r="F1498" s="406">
        <v>19.96</v>
      </c>
      <c r="G1498" s="405" t="s">
        <v>962</v>
      </c>
      <c r="H1498" s="406">
        <v>0</v>
      </c>
      <c r="I1498" s="405" t="s">
        <v>963</v>
      </c>
      <c r="J1498" s="406">
        <v>19.96</v>
      </c>
    </row>
    <row r="1499" spans="1:10" ht="15.75" thickBot="1" x14ac:dyDescent="0.3">
      <c r="A1499" s="108"/>
      <c r="B1499" s="108"/>
      <c r="C1499" s="108"/>
      <c r="D1499" s="108"/>
      <c r="E1499" s="108"/>
      <c r="F1499" s="108"/>
      <c r="G1499" s="108" t="s">
        <v>964</v>
      </c>
      <c r="H1499" s="407">
        <v>2</v>
      </c>
      <c r="I1499" s="108" t="s">
        <v>965</v>
      </c>
      <c r="J1499" s="180">
        <v>106.26</v>
      </c>
    </row>
    <row r="1500" spans="1:10" ht="15.75" thickTop="1" x14ac:dyDescent="0.25">
      <c r="A1500" s="408"/>
      <c r="B1500" s="408"/>
      <c r="C1500" s="408"/>
      <c r="D1500" s="408"/>
      <c r="E1500" s="408"/>
      <c r="F1500" s="408"/>
      <c r="G1500" s="408"/>
      <c r="H1500" s="408"/>
      <c r="I1500" s="408"/>
      <c r="J1500" s="408"/>
    </row>
    <row r="1501" spans="1:10" x14ac:dyDescent="0.25">
      <c r="A1501" s="393" t="s">
        <v>824</v>
      </c>
      <c r="B1501" s="394" t="s">
        <v>11</v>
      </c>
      <c r="C1501" s="393" t="s">
        <v>12</v>
      </c>
      <c r="D1501" s="393" t="s">
        <v>13</v>
      </c>
      <c r="E1501" s="395" t="s">
        <v>29</v>
      </c>
      <c r="F1501" s="395"/>
      <c r="G1501" s="396" t="s">
        <v>14</v>
      </c>
      <c r="H1501" s="394" t="s">
        <v>15</v>
      </c>
      <c r="I1501" s="394" t="s">
        <v>16</v>
      </c>
      <c r="J1501" s="394" t="s">
        <v>17</v>
      </c>
    </row>
    <row r="1502" spans="1:10" ht="25.5" x14ac:dyDescent="0.25">
      <c r="A1502" s="388" t="s">
        <v>956</v>
      </c>
      <c r="B1502" s="389" t="s">
        <v>825</v>
      </c>
      <c r="C1502" s="388" t="s">
        <v>325</v>
      </c>
      <c r="D1502" s="388" t="s">
        <v>826</v>
      </c>
      <c r="E1502" s="397" t="s">
        <v>1339</v>
      </c>
      <c r="F1502" s="397"/>
      <c r="G1502" s="390" t="s">
        <v>327</v>
      </c>
      <c r="H1502" s="398">
        <v>1</v>
      </c>
      <c r="I1502" s="391">
        <v>53.13</v>
      </c>
      <c r="J1502" s="391">
        <v>53.13</v>
      </c>
    </row>
    <row r="1503" spans="1:10" ht="25.5" x14ac:dyDescent="0.25">
      <c r="A1503" s="409" t="s">
        <v>968</v>
      </c>
      <c r="B1503" s="410" t="s">
        <v>1035</v>
      </c>
      <c r="C1503" s="409" t="s">
        <v>343</v>
      </c>
      <c r="D1503" s="409" t="s">
        <v>1036</v>
      </c>
      <c r="E1503" s="411" t="s">
        <v>977</v>
      </c>
      <c r="F1503" s="411"/>
      <c r="G1503" s="412" t="s">
        <v>345</v>
      </c>
      <c r="H1503" s="413">
        <v>0.46</v>
      </c>
      <c r="I1503" s="414">
        <v>26.01</v>
      </c>
      <c r="J1503" s="414">
        <v>11.96</v>
      </c>
    </row>
    <row r="1504" spans="1:10" ht="25.5" x14ac:dyDescent="0.25">
      <c r="A1504" s="409" t="s">
        <v>968</v>
      </c>
      <c r="B1504" s="410" t="s">
        <v>1037</v>
      </c>
      <c r="C1504" s="409" t="s">
        <v>343</v>
      </c>
      <c r="D1504" s="409" t="s">
        <v>1038</v>
      </c>
      <c r="E1504" s="411" t="s">
        <v>977</v>
      </c>
      <c r="F1504" s="411"/>
      <c r="G1504" s="412" t="s">
        <v>345</v>
      </c>
      <c r="H1504" s="413">
        <v>0.46</v>
      </c>
      <c r="I1504" s="414">
        <v>31.79</v>
      </c>
      <c r="J1504" s="414">
        <v>14.62</v>
      </c>
    </row>
    <row r="1505" spans="1:10" x14ac:dyDescent="0.25">
      <c r="A1505" s="399" t="s">
        <v>958</v>
      </c>
      <c r="B1505" s="400" t="s">
        <v>300</v>
      </c>
      <c r="C1505" s="399" t="s">
        <v>106</v>
      </c>
      <c r="D1505" s="399" t="s">
        <v>308</v>
      </c>
      <c r="E1505" s="401" t="s">
        <v>1001</v>
      </c>
      <c r="F1505" s="401"/>
      <c r="G1505" s="402" t="s">
        <v>594</v>
      </c>
      <c r="H1505" s="403">
        <v>1</v>
      </c>
      <c r="I1505" s="404">
        <v>26.55</v>
      </c>
      <c r="J1505" s="404">
        <v>26.55</v>
      </c>
    </row>
    <row r="1506" spans="1:10" x14ac:dyDescent="0.25">
      <c r="A1506" s="405"/>
      <c r="B1506" s="405"/>
      <c r="C1506" s="405"/>
      <c r="D1506" s="405"/>
      <c r="E1506" s="405" t="s">
        <v>961</v>
      </c>
      <c r="F1506" s="406">
        <v>19.96</v>
      </c>
      <c r="G1506" s="405" t="s">
        <v>962</v>
      </c>
      <c r="H1506" s="406">
        <v>0</v>
      </c>
      <c r="I1506" s="405" t="s">
        <v>963</v>
      </c>
      <c r="J1506" s="406">
        <v>19.96</v>
      </c>
    </row>
    <row r="1507" spans="1:10" ht="15.75" thickBot="1" x14ac:dyDescent="0.3">
      <c r="A1507" s="108"/>
      <c r="B1507" s="108"/>
      <c r="C1507" s="108"/>
      <c r="D1507" s="108"/>
      <c r="E1507" s="108"/>
      <c r="F1507" s="108"/>
      <c r="G1507" s="108" t="s">
        <v>964</v>
      </c>
      <c r="H1507" s="407">
        <v>3</v>
      </c>
      <c r="I1507" s="108" t="s">
        <v>965</v>
      </c>
      <c r="J1507" s="180">
        <v>159.38999999999999</v>
      </c>
    </row>
    <row r="1508" spans="1:10" ht="15.75" thickTop="1" x14ac:dyDescent="0.25">
      <c r="A1508" s="408"/>
      <c r="B1508" s="408"/>
      <c r="C1508" s="408"/>
      <c r="D1508" s="408"/>
      <c r="E1508" s="408"/>
      <c r="F1508" s="408"/>
      <c r="G1508" s="408"/>
      <c r="H1508" s="408"/>
      <c r="I1508" s="408"/>
      <c r="J1508" s="408"/>
    </row>
    <row r="1509" spans="1:10" x14ac:dyDescent="0.25">
      <c r="A1509" s="393" t="s">
        <v>827</v>
      </c>
      <c r="B1509" s="394" t="s">
        <v>11</v>
      </c>
      <c r="C1509" s="393" t="s">
        <v>12</v>
      </c>
      <c r="D1509" s="393" t="s">
        <v>13</v>
      </c>
      <c r="E1509" s="395" t="s">
        <v>29</v>
      </c>
      <c r="F1509" s="395"/>
      <c r="G1509" s="396" t="s">
        <v>14</v>
      </c>
      <c r="H1509" s="394" t="s">
        <v>15</v>
      </c>
      <c r="I1509" s="394" t="s">
        <v>16</v>
      </c>
      <c r="J1509" s="394" t="s">
        <v>17</v>
      </c>
    </row>
    <row r="1510" spans="1:10" ht="25.5" x14ac:dyDescent="0.25">
      <c r="A1510" s="388" t="s">
        <v>956</v>
      </c>
      <c r="B1510" s="389" t="s">
        <v>828</v>
      </c>
      <c r="C1510" s="388" t="s">
        <v>325</v>
      </c>
      <c r="D1510" s="388" t="s">
        <v>829</v>
      </c>
      <c r="E1510" s="397" t="s">
        <v>1339</v>
      </c>
      <c r="F1510" s="397"/>
      <c r="G1510" s="390" t="s">
        <v>327</v>
      </c>
      <c r="H1510" s="398">
        <v>1</v>
      </c>
      <c r="I1510" s="391">
        <v>49.43</v>
      </c>
      <c r="J1510" s="391">
        <v>49.43</v>
      </c>
    </row>
    <row r="1511" spans="1:10" ht="25.5" x14ac:dyDescent="0.25">
      <c r="A1511" s="409" t="s">
        <v>968</v>
      </c>
      <c r="B1511" s="410" t="s">
        <v>1035</v>
      </c>
      <c r="C1511" s="409" t="s">
        <v>343</v>
      </c>
      <c r="D1511" s="409" t="s">
        <v>1036</v>
      </c>
      <c r="E1511" s="411" t="s">
        <v>977</v>
      </c>
      <c r="F1511" s="411"/>
      <c r="G1511" s="412" t="s">
        <v>345</v>
      </c>
      <c r="H1511" s="413">
        <v>0.46</v>
      </c>
      <c r="I1511" s="414">
        <v>26.01</v>
      </c>
      <c r="J1511" s="414">
        <v>11.96</v>
      </c>
    </row>
    <row r="1512" spans="1:10" ht="25.5" x14ac:dyDescent="0.25">
      <c r="A1512" s="409" t="s">
        <v>968</v>
      </c>
      <c r="B1512" s="410" t="s">
        <v>1037</v>
      </c>
      <c r="C1512" s="409" t="s">
        <v>343</v>
      </c>
      <c r="D1512" s="409" t="s">
        <v>1038</v>
      </c>
      <c r="E1512" s="411" t="s">
        <v>977</v>
      </c>
      <c r="F1512" s="411"/>
      <c r="G1512" s="412" t="s">
        <v>345</v>
      </c>
      <c r="H1512" s="413">
        <v>0.46</v>
      </c>
      <c r="I1512" s="414">
        <v>31.79</v>
      </c>
      <c r="J1512" s="414">
        <v>14.62</v>
      </c>
    </row>
    <row r="1513" spans="1:10" x14ac:dyDescent="0.25">
      <c r="A1513" s="399" t="s">
        <v>958</v>
      </c>
      <c r="B1513" s="400" t="s">
        <v>301</v>
      </c>
      <c r="C1513" s="399" t="s">
        <v>106</v>
      </c>
      <c r="D1513" s="399" t="s">
        <v>309</v>
      </c>
      <c r="E1513" s="401" t="s">
        <v>1001</v>
      </c>
      <c r="F1513" s="401"/>
      <c r="G1513" s="402" t="s">
        <v>594</v>
      </c>
      <c r="H1513" s="403">
        <v>1</v>
      </c>
      <c r="I1513" s="404">
        <v>22.85</v>
      </c>
      <c r="J1513" s="404">
        <v>22.85</v>
      </c>
    </row>
    <row r="1514" spans="1:10" x14ac:dyDescent="0.25">
      <c r="A1514" s="405"/>
      <c r="B1514" s="405"/>
      <c r="C1514" s="405"/>
      <c r="D1514" s="405"/>
      <c r="E1514" s="405" t="s">
        <v>961</v>
      </c>
      <c r="F1514" s="406">
        <v>19.96</v>
      </c>
      <c r="G1514" s="405" t="s">
        <v>962</v>
      </c>
      <c r="H1514" s="406">
        <v>0</v>
      </c>
      <c r="I1514" s="405" t="s">
        <v>963</v>
      </c>
      <c r="J1514" s="406">
        <v>19.96</v>
      </c>
    </row>
    <row r="1515" spans="1:10" ht="15.75" thickBot="1" x14ac:dyDescent="0.3">
      <c r="A1515" s="108"/>
      <c r="B1515" s="108"/>
      <c r="C1515" s="108"/>
      <c r="D1515" s="108"/>
      <c r="E1515" s="108"/>
      <c r="F1515" s="108"/>
      <c r="G1515" s="108" t="s">
        <v>964</v>
      </c>
      <c r="H1515" s="407">
        <v>4</v>
      </c>
      <c r="I1515" s="108" t="s">
        <v>965</v>
      </c>
      <c r="J1515" s="180">
        <v>197.72</v>
      </c>
    </row>
    <row r="1516" spans="1:10" ht="15.75" thickTop="1" x14ac:dyDescent="0.25">
      <c r="A1516" s="408"/>
      <c r="B1516" s="408"/>
      <c r="C1516" s="408"/>
      <c r="D1516" s="408"/>
      <c r="E1516" s="408"/>
      <c r="F1516" s="408"/>
      <c r="G1516" s="408"/>
      <c r="H1516" s="408"/>
      <c r="I1516" s="408"/>
      <c r="J1516" s="408"/>
    </row>
    <row r="1517" spans="1:10" x14ac:dyDescent="0.25">
      <c r="A1517" s="393" t="s">
        <v>830</v>
      </c>
      <c r="B1517" s="394" t="s">
        <v>11</v>
      </c>
      <c r="C1517" s="393" t="s">
        <v>12</v>
      </c>
      <c r="D1517" s="393" t="s">
        <v>13</v>
      </c>
      <c r="E1517" s="395" t="s">
        <v>29</v>
      </c>
      <c r="F1517" s="395"/>
      <c r="G1517" s="396" t="s">
        <v>14</v>
      </c>
      <c r="H1517" s="394" t="s">
        <v>15</v>
      </c>
      <c r="I1517" s="394" t="s">
        <v>16</v>
      </c>
      <c r="J1517" s="394" t="s">
        <v>17</v>
      </c>
    </row>
    <row r="1518" spans="1:10" ht="25.5" x14ac:dyDescent="0.25">
      <c r="A1518" s="388" t="s">
        <v>956</v>
      </c>
      <c r="B1518" s="389" t="s">
        <v>831</v>
      </c>
      <c r="C1518" s="388" t="s">
        <v>325</v>
      </c>
      <c r="D1518" s="388" t="s">
        <v>832</v>
      </c>
      <c r="E1518" s="397" t="s">
        <v>1339</v>
      </c>
      <c r="F1518" s="397"/>
      <c r="G1518" s="390" t="s">
        <v>327</v>
      </c>
      <c r="H1518" s="398">
        <v>1</v>
      </c>
      <c r="I1518" s="391">
        <v>53.13</v>
      </c>
      <c r="J1518" s="391">
        <v>53.13</v>
      </c>
    </row>
    <row r="1519" spans="1:10" ht="25.5" x14ac:dyDescent="0.25">
      <c r="A1519" s="409" t="s">
        <v>968</v>
      </c>
      <c r="B1519" s="410" t="s">
        <v>1035</v>
      </c>
      <c r="C1519" s="409" t="s">
        <v>343</v>
      </c>
      <c r="D1519" s="409" t="s">
        <v>1036</v>
      </c>
      <c r="E1519" s="411" t="s">
        <v>977</v>
      </c>
      <c r="F1519" s="411"/>
      <c r="G1519" s="412" t="s">
        <v>345</v>
      </c>
      <c r="H1519" s="413">
        <v>0.46</v>
      </c>
      <c r="I1519" s="414">
        <v>26.01</v>
      </c>
      <c r="J1519" s="414">
        <v>11.96</v>
      </c>
    </row>
    <row r="1520" spans="1:10" ht="25.5" x14ac:dyDescent="0.25">
      <c r="A1520" s="409" t="s">
        <v>968</v>
      </c>
      <c r="B1520" s="410" t="s">
        <v>1037</v>
      </c>
      <c r="C1520" s="409" t="s">
        <v>343</v>
      </c>
      <c r="D1520" s="409" t="s">
        <v>1038</v>
      </c>
      <c r="E1520" s="411" t="s">
        <v>977</v>
      </c>
      <c r="F1520" s="411"/>
      <c r="G1520" s="412" t="s">
        <v>345</v>
      </c>
      <c r="H1520" s="413">
        <v>0.46</v>
      </c>
      <c r="I1520" s="414">
        <v>31.79</v>
      </c>
      <c r="J1520" s="414">
        <v>14.62</v>
      </c>
    </row>
    <row r="1521" spans="1:10" x14ac:dyDescent="0.25">
      <c r="A1521" s="399" t="s">
        <v>958</v>
      </c>
      <c r="B1521" s="400" t="s">
        <v>300</v>
      </c>
      <c r="C1521" s="399" t="s">
        <v>106</v>
      </c>
      <c r="D1521" s="399" t="s">
        <v>308</v>
      </c>
      <c r="E1521" s="401" t="s">
        <v>1001</v>
      </c>
      <c r="F1521" s="401"/>
      <c r="G1521" s="402" t="s">
        <v>594</v>
      </c>
      <c r="H1521" s="403">
        <v>1</v>
      </c>
      <c r="I1521" s="404">
        <v>26.55</v>
      </c>
      <c r="J1521" s="404">
        <v>26.55</v>
      </c>
    </row>
    <row r="1522" spans="1:10" x14ac:dyDescent="0.25">
      <c r="A1522" s="405"/>
      <c r="B1522" s="405"/>
      <c r="C1522" s="405"/>
      <c r="D1522" s="405"/>
      <c r="E1522" s="405" t="s">
        <v>961</v>
      </c>
      <c r="F1522" s="406">
        <v>19.96</v>
      </c>
      <c r="G1522" s="405" t="s">
        <v>962</v>
      </c>
      <c r="H1522" s="406">
        <v>0</v>
      </c>
      <c r="I1522" s="405" t="s">
        <v>963</v>
      </c>
      <c r="J1522" s="406">
        <v>19.96</v>
      </c>
    </row>
    <row r="1523" spans="1:10" ht="15.75" thickBot="1" x14ac:dyDescent="0.3">
      <c r="A1523" s="108"/>
      <c r="B1523" s="108"/>
      <c r="C1523" s="108"/>
      <c r="D1523" s="108"/>
      <c r="E1523" s="108"/>
      <c r="F1523" s="108"/>
      <c r="G1523" s="108" t="s">
        <v>964</v>
      </c>
      <c r="H1523" s="407">
        <v>1</v>
      </c>
      <c r="I1523" s="108" t="s">
        <v>965</v>
      </c>
      <c r="J1523" s="180">
        <v>53.13</v>
      </c>
    </row>
    <row r="1524" spans="1:10" ht="15.75" thickTop="1" x14ac:dyDescent="0.25">
      <c r="A1524" s="408"/>
      <c r="B1524" s="408"/>
      <c r="C1524" s="408"/>
      <c r="D1524" s="408"/>
      <c r="E1524" s="408"/>
      <c r="F1524" s="408"/>
      <c r="G1524" s="408"/>
      <c r="H1524" s="408"/>
      <c r="I1524" s="408"/>
      <c r="J1524" s="408"/>
    </row>
    <row r="1525" spans="1:10" x14ac:dyDescent="0.25">
      <c r="A1525" s="393" t="s">
        <v>833</v>
      </c>
      <c r="B1525" s="394" t="s">
        <v>11</v>
      </c>
      <c r="C1525" s="393" t="s">
        <v>12</v>
      </c>
      <c r="D1525" s="393" t="s">
        <v>13</v>
      </c>
      <c r="E1525" s="395" t="s">
        <v>29</v>
      </c>
      <c r="F1525" s="395"/>
      <c r="G1525" s="396" t="s">
        <v>14</v>
      </c>
      <c r="H1525" s="394" t="s">
        <v>15</v>
      </c>
      <c r="I1525" s="394" t="s">
        <v>16</v>
      </c>
      <c r="J1525" s="394" t="s">
        <v>17</v>
      </c>
    </row>
    <row r="1526" spans="1:10" ht="38.25" x14ac:dyDescent="0.25">
      <c r="A1526" s="388" t="s">
        <v>956</v>
      </c>
      <c r="B1526" s="389" t="s">
        <v>834</v>
      </c>
      <c r="C1526" s="388" t="s">
        <v>325</v>
      </c>
      <c r="D1526" s="388" t="s">
        <v>835</v>
      </c>
      <c r="E1526" s="397" t="s">
        <v>1339</v>
      </c>
      <c r="F1526" s="397"/>
      <c r="G1526" s="390" t="s">
        <v>327</v>
      </c>
      <c r="H1526" s="398">
        <v>1</v>
      </c>
      <c r="I1526" s="391">
        <v>86.93</v>
      </c>
      <c r="J1526" s="391">
        <v>86.93</v>
      </c>
    </row>
    <row r="1527" spans="1:10" ht="25.5" x14ac:dyDescent="0.25">
      <c r="A1527" s="409" t="s">
        <v>968</v>
      </c>
      <c r="B1527" s="410" t="s">
        <v>1035</v>
      </c>
      <c r="C1527" s="409" t="s">
        <v>343</v>
      </c>
      <c r="D1527" s="409" t="s">
        <v>1036</v>
      </c>
      <c r="E1527" s="411" t="s">
        <v>977</v>
      </c>
      <c r="F1527" s="411"/>
      <c r="G1527" s="412" t="s">
        <v>345</v>
      </c>
      <c r="H1527" s="413">
        <v>0.6</v>
      </c>
      <c r="I1527" s="414">
        <v>26.01</v>
      </c>
      <c r="J1527" s="414">
        <v>15.6</v>
      </c>
    </row>
    <row r="1528" spans="1:10" ht="25.5" x14ac:dyDescent="0.25">
      <c r="A1528" s="409" t="s">
        <v>968</v>
      </c>
      <c r="B1528" s="410" t="s">
        <v>1037</v>
      </c>
      <c r="C1528" s="409" t="s">
        <v>343</v>
      </c>
      <c r="D1528" s="409" t="s">
        <v>1038</v>
      </c>
      <c r="E1528" s="411" t="s">
        <v>977</v>
      </c>
      <c r="F1528" s="411"/>
      <c r="G1528" s="412" t="s">
        <v>345</v>
      </c>
      <c r="H1528" s="413">
        <v>0.6</v>
      </c>
      <c r="I1528" s="414">
        <v>31.79</v>
      </c>
      <c r="J1528" s="414">
        <v>19.07</v>
      </c>
    </row>
    <row r="1529" spans="1:10" x14ac:dyDescent="0.25">
      <c r="A1529" s="399" t="s">
        <v>958</v>
      </c>
      <c r="B1529" s="400" t="s">
        <v>216</v>
      </c>
      <c r="C1529" s="399" t="s">
        <v>215</v>
      </c>
      <c r="D1529" s="399" t="s">
        <v>224</v>
      </c>
      <c r="E1529" s="401" t="s">
        <v>1001</v>
      </c>
      <c r="F1529" s="401"/>
      <c r="G1529" s="402" t="s">
        <v>327</v>
      </c>
      <c r="H1529" s="403">
        <v>1</v>
      </c>
      <c r="I1529" s="404">
        <v>52.16</v>
      </c>
      <c r="J1529" s="404">
        <v>52.16</v>
      </c>
    </row>
    <row r="1530" spans="1:10" x14ac:dyDescent="0.25">
      <c r="A1530" s="399" t="s">
        <v>958</v>
      </c>
      <c r="B1530" s="400" t="s">
        <v>1097</v>
      </c>
      <c r="C1530" s="399" t="s">
        <v>343</v>
      </c>
      <c r="D1530" s="399" t="s">
        <v>1098</v>
      </c>
      <c r="E1530" s="401" t="s">
        <v>1001</v>
      </c>
      <c r="F1530" s="401"/>
      <c r="G1530" s="402" t="s">
        <v>327</v>
      </c>
      <c r="H1530" s="403">
        <v>6.3E-3</v>
      </c>
      <c r="I1530" s="404">
        <v>16.59</v>
      </c>
      <c r="J1530" s="404">
        <v>0.1</v>
      </c>
    </row>
    <row r="1531" spans="1:10" x14ac:dyDescent="0.25">
      <c r="A1531" s="405"/>
      <c r="B1531" s="405"/>
      <c r="C1531" s="405"/>
      <c r="D1531" s="405"/>
      <c r="E1531" s="405" t="s">
        <v>961</v>
      </c>
      <c r="F1531" s="406">
        <v>26.05</v>
      </c>
      <c r="G1531" s="405" t="s">
        <v>962</v>
      </c>
      <c r="H1531" s="406">
        <v>0</v>
      </c>
      <c r="I1531" s="405" t="s">
        <v>963</v>
      </c>
      <c r="J1531" s="406">
        <v>26.05</v>
      </c>
    </row>
    <row r="1532" spans="1:10" ht="15.75" thickBot="1" x14ac:dyDescent="0.3">
      <c r="A1532" s="108"/>
      <c r="B1532" s="108"/>
      <c r="C1532" s="108"/>
      <c r="D1532" s="108"/>
      <c r="E1532" s="108"/>
      <c r="F1532" s="108"/>
      <c r="G1532" s="108" t="s">
        <v>964</v>
      </c>
      <c r="H1532" s="407">
        <v>4</v>
      </c>
      <c r="I1532" s="108" t="s">
        <v>965</v>
      </c>
      <c r="J1532" s="180">
        <v>347.72</v>
      </c>
    </row>
    <row r="1533" spans="1:10" ht="15.75" thickTop="1" x14ac:dyDescent="0.25">
      <c r="A1533" s="408"/>
      <c r="B1533" s="408"/>
      <c r="C1533" s="408"/>
      <c r="D1533" s="408"/>
      <c r="E1533" s="408"/>
      <c r="F1533" s="408"/>
      <c r="G1533" s="408"/>
      <c r="H1533" s="408"/>
      <c r="I1533" s="408"/>
      <c r="J1533" s="408"/>
    </row>
    <row r="1534" spans="1:10" x14ac:dyDescent="0.25">
      <c r="A1534" s="393" t="s">
        <v>836</v>
      </c>
      <c r="B1534" s="394" t="s">
        <v>11</v>
      </c>
      <c r="C1534" s="393" t="s">
        <v>12</v>
      </c>
      <c r="D1534" s="393" t="s">
        <v>13</v>
      </c>
      <c r="E1534" s="395" t="s">
        <v>29</v>
      </c>
      <c r="F1534" s="395"/>
      <c r="G1534" s="396" t="s">
        <v>14</v>
      </c>
      <c r="H1534" s="394" t="s">
        <v>15</v>
      </c>
      <c r="I1534" s="394" t="s">
        <v>16</v>
      </c>
      <c r="J1534" s="394" t="s">
        <v>17</v>
      </c>
    </row>
    <row r="1535" spans="1:10" ht="38.25" x14ac:dyDescent="0.25">
      <c r="A1535" s="388" t="s">
        <v>956</v>
      </c>
      <c r="B1535" s="389" t="s">
        <v>837</v>
      </c>
      <c r="C1535" s="388" t="s">
        <v>325</v>
      </c>
      <c r="D1535" s="388" t="s">
        <v>838</v>
      </c>
      <c r="E1535" s="397" t="s">
        <v>1339</v>
      </c>
      <c r="F1535" s="397"/>
      <c r="G1535" s="390" t="s">
        <v>327</v>
      </c>
      <c r="H1535" s="398">
        <v>1</v>
      </c>
      <c r="I1535" s="391">
        <v>59.66</v>
      </c>
      <c r="J1535" s="391">
        <v>59.66</v>
      </c>
    </row>
    <row r="1536" spans="1:10" ht="25.5" x14ac:dyDescent="0.25">
      <c r="A1536" s="409" t="s">
        <v>968</v>
      </c>
      <c r="B1536" s="410" t="s">
        <v>1035</v>
      </c>
      <c r="C1536" s="409" t="s">
        <v>343</v>
      </c>
      <c r="D1536" s="409" t="s">
        <v>1036</v>
      </c>
      <c r="E1536" s="411" t="s">
        <v>977</v>
      </c>
      <c r="F1536" s="411"/>
      <c r="G1536" s="412" t="s">
        <v>345</v>
      </c>
      <c r="H1536" s="413">
        <v>0.45</v>
      </c>
      <c r="I1536" s="414">
        <v>26.01</v>
      </c>
      <c r="J1536" s="414">
        <v>11.7</v>
      </c>
    </row>
    <row r="1537" spans="1:10" ht="25.5" x14ac:dyDescent="0.25">
      <c r="A1537" s="409" t="s">
        <v>968</v>
      </c>
      <c r="B1537" s="410" t="s">
        <v>1037</v>
      </c>
      <c r="C1537" s="409" t="s">
        <v>343</v>
      </c>
      <c r="D1537" s="409" t="s">
        <v>1038</v>
      </c>
      <c r="E1537" s="411" t="s">
        <v>977</v>
      </c>
      <c r="F1537" s="411"/>
      <c r="G1537" s="412" t="s">
        <v>345</v>
      </c>
      <c r="H1537" s="413">
        <v>0.45</v>
      </c>
      <c r="I1537" s="414">
        <v>31.79</v>
      </c>
      <c r="J1537" s="414">
        <v>14.3</v>
      </c>
    </row>
    <row r="1538" spans="1:10" x14ac:dyDescent="0.25">
      <c r="A1538" s="399" t="s">
        <v>958</v>
      </c>
      <c r="B1538" s="400" t="s">
        <v>214</v>
      </c>
      <c r="C1538" s="399" t="s">
        <v>215</v>
      </c>
      <c r="D1538" s="399" t="s">
        <v>223</v>
      </c>
      <c r="E1538" s="401" t="s">
        <v>1001</v>
      </c>
      <c r="F1538" s="401"/>
      <c r="G1538" s="402" t="s">
        <v>327</v>
      </c>
      <c r="H1538" s="403">
        <v>1</v>
      </c>
      <c r="I1538" s="404">
        <v>33.659999999999997</v>
      </c>
      <c r="J1538" s="404">
        <v>33.659999999999997</v>
      </c>
    </row>
    <row r="1539" spans="1:10" x14ac:dyDescent="0.25">
      <c r="A1539" s="405"/>
      <c r="B1539" s="405"/>
      <c r="C1539" s="405"/>
      <c r="D1539" s="405"/>
      <c r="E1539" s="405" t="s">
        <v>961</v>
      </c>
      <c r="F1539" s="406">
        <v>19.53</v>
      </c>
      <c r="G1539" s="405" t="s">
        <v>962</v>
      </c>
      <c r="H1539" s="406">
        <v>0</v>
      </c>
      <c r="I1539" s="405" t="s">
        <v>963</v>
      </c>
      <c r="J1539" s="406">
        <v>19.53</v>
      </c>
    </row>
    <row r="1540" spans="1:10" ht="15.75" thickBot="1" x14ac:dyDescent="0.3">
      <c r="A1540" s="108"/>
      <c r="B1540" s="108"/>
      <c r="C1540" s="108"/>
      <c r="D1540" s="108"/>
      <c r="E1540" s="108"/>
      <c r="F1540" s="108"/>
      <c r="G1540" s="108" t="s">
        <v>964</v>
      </c>
      <c r="H1540" s="407">
        <v>12</v>
      </c>
      <c r="I1540" s="108" t="s">
        <v>965</v>
      </c>
      <c r="J1540" s="180">
        <v>715.92</v>
      </c>
    </row>
    <row r="1541" spans="1:10" ht="15.75" thickTop="1" x14ac:dyDescent="0.25">
      <c r="A1541" s="408"/>
      <c r="B1541" s="408"/>
      <c r="C1541" s="408"/>
      <c r="D1541" s="408"/>
      <c r="E1541" s="408"/>
      <c r="F1541" s="408"/>
      <c r="G1541" s="408"/>
      <c r="H1541" s="408"/>
      <c r="I1541" s="408"/>
      <c r="J1541" s="408"/>
    </row>
    <row r="1542" spans="1:10" x14ac:dyDescent="0.25">
      <c r="A1542" s="393" t="s">
        <v>839</v>
      </c>
      <c r="B1542" s="394" t="s">
        <v>11</v>
      </c>
      <c r="C1542" s="393" t="s">
        <v>12</v>
      </c>
      <c r="D1542" s="393" t="s">
        <v>13</v>
      </c>
      <c r="E1542" s="395" t="s">
        <v>29</v>
      </c>
      <c r="F1542" s="395"/>
      <c r="G1542" s="396" t="s">
        <v>14</v>
      </c>
      <c r="H1542" s="394" t="s">
        <v>15</v>
      </c>
      <c r="I1542" s="394" t="s">
        <v>16</v>
      </c>
      <c r="J1542" s="394" t="s">
        <v>17</v>
      </c>
    </row>
    <row r="1543" spans="1:10" ht="25.5" x14ac:dyDescent="0.25">
      <c r="A1543" s="388" t="s">
        <v>956</v>
      </c>
      <c r="B1543" s="389" t="s">
        <v>286</v>
      </c>
      <c r="C1543" s="388" t="s">
        <v>325</v>
      </c>
      <c r="D1543" s="388" t="s">
        <v>840</v>
      </c>
      <c r="E1543" s="397" t="s">
        <v>1339</v>
      </c>
      <c r="F1543" s="397"/>
      <c r="G1543" s="390" t="s">
        <v>594</v>
      </c>
      <c r="H1543" s="398">
        <v>1</v>
      </c>
      <c r="I1543" s="391">
        <v>2319.0300000000002</v>
      </c>
      <c r="J1543" s="391">
        <v>2319.0300000000002</v>
      </c>
    </row>
    <row r="1544" spans="1:10" ht="25.5" x14ac:dyDescent="0.25">
      <c r="A1544" s="409" t="s">
        <v>968</v>
      </c>
      <c r="B1544" s="410" t="s">
        <v>1037</v>
      </c>
      <c r="C1544" s="409" t="s">
        <v>343</v>
      </c>
      <c r="D1544" s="409" t="s">
        <v>1038</v>
      </c>
      <c r="E1544" s="411" t="s">
        <v>977</v>
      </c>
      <c r="F1544" s="411"/>
      <c r="G1544" s="412" t="s">
        <v>345</v>
      </c>
      <c r="H1544" s="413">
        <v>0.5</v>
      </c>
      <c r="I1544" s="414">
        <v>31.79</v>
      </c>
      <c r="J1544" s="414">
        <v>15.89</v>
      </c>
    </row>
    <row r="1545" spans="1:10" ht="25.5" x14ac:dyDescent="0.25">
      <c r="A1545" s="409" t="s">
        <v>968</v>
      </c>
      <c r="B1545" s="410" t="s">
        <v>1008</v>
      </c>
      <c r="C1545" s="409" t="s">
        <v>343</v>
      </c>
      <c r="D1545" s="409" t="s">
        <v>1009</v>
      </c>
      <c r="E1545" s="411" t="s">
        <v>977</v>
      </c>
      <c r="F1545" s="411"/>
      <c r="G1545" s="412" t="s">
        <v>345</v>
      </c>
      <c r="H1545" s="413">
        <v>0.5</v>
      </c>
      <c r="I1545" s="414">
        <v>25.12</v>
      </c>
      <c r="J1545" s="414">
        <v>12.56</v>
      </c>
    </row>
    <row r="1546" spans="1:10" ht="25.5" x14ac:dyDescent="0.25">
      <c r="A1546" s="399" t="s">
        <v>958</v>
      </c>
      <c r="B1546" s="400" t="s">
        <v>255</v>
      </c>
      <c r="C1546" s="399" t="s">
        <v>325</v>
      </c>
      <c r="D1546" s="399" t="s">
        <v>256</v>
      </c>
      <c r="E1546" s="401" t="s">
        <v>1001</v>
      </c>
      <c r="F1546" s="401"/>
      <c r="G1546" s="402" t="s">
        <v>327</v>
      </c>
      <c r="H1546" s="403">
        <v>1</v>
      </c>
      <c r="I1546" s="404">
        <v>2290.58</v>
      </c>
      <c r="J1546" s="404">
        <v>2290.58</v>
      </c>
    </row>
    <row r="1547" spans="1:10" x14ac:dyDescent="0.25">
      <c r="A1547" s="405"/>
      <c r="B1547" s="405"/>
      <c r="C1547" s="405"/>
      <c r="D1547" s="405"/>
      <c r="E1547" s="405" t="s">
        <v>961</v>
      </c>
      <c r="F1547" s="406">
        <v>21.01</v>
      </c>
      <c r="G1547" s="405" t="s">
        <v>962</v>
      </c>
      <c r="H1547" s="406">
        <v>0</v>
      </c>
      <c r="I1547" s="405" t="s">
        <v>963</v>
      </c>
      <c r="J1547" s="406">
        <v>21.01</v>
      </c>
    </row>
    <row r="1548" spans="1:10" ht="15.75" thickBot="1" x14ac:dyDescent="0.3">
      <c r="A1548" s="108"/>
      <c r="B1548" s="108"/>
      <c r="C1548" s="108"/>
      <c r="D1548" s="108"/>
      <c r="E1548" s="108"/>
      <c r="F1548" s="108"/>
      <c r="G1548" s="108" t="s">
        <v>964</v>
      </c>
      <c r="H1548" s="407">
        <v>2</v>
      </c>
      <c r="I1548" s="108" t="s">
        <v>965</v>
      </c>
      <c r="J1548" s="180">
        <v>4638.0600000000004</v>
      </c>
    </row>
    <row r="1549" spans="1:10" ht="15.75" thickTop="1" x14ac:dyDescent="0.25">
      <c r="A1549" s="408"/>
      <c r="B1549" s="408"/>
      <c r="C1549" s="408"/>
      <c r="D1549" s="408"/>
      <c r="E1549" s="408"/>
      <c r="F1549" s="408"/>
      <c r="G1549" s="408"/>
      <c r="H1549" s="408"/>
      <c r="I1549" s="408"/>
      <c r="J1549" s="408"/>
    </row>
    <row r="1550" spans="1:10" x14ac:dyDescent="0.25">
      <c r="A1550" s="393" t="s">
        <v>841</v>
      </c>
      <c r="B1550" s="394" t="s">
        <v>11</v>
      </c>
      <c r="C1550" s="393" t="s">
        <v>12</v>
      </c>
      <c r="D1550" s="393" t="s">
        <v>13</v>
      </c>
      <c r="E1550" s="395" t="s">
        <v>29</v>
      </c>
      <c r="F1550" s="395"/>
      <c r="G1550" s="396" t="s">
        <v>14</v>
      </c>
      <c r="H1550" s="394" t="s">
        <v>15</v>
      </c>
      <c r="I1550" s="394" t="s">
        <v>16</v>
      </c>
      <c r="J1550" s="394" t="s">
        <v>17</v>
      </c>
    </row>
    <row r="1551" spans="1:10" ht="25.5" x14ac:dyDescent="0.25">
      <c r="A1551" s="388" t="s">
        <v>956</v>
      </c>
      <c r="B1551" s="389" t="s">
        <v>289</v>
      </c>
      <c r="C1551" s="388" t="s">
        <v>325</v>
      </c>
      <c r="D1551" s="388" t="s">
        <v>842</v>
      </c>
      <c r="E1551" s="397" t="s">
        <v>1339</v>
      </c>
      <c r="F1551" s="397"/>
      <c r="G1551" s="390" t="s">
        <v>327</v>
      </c>
      <c r="H1551" s="398">
        <v>1</v>
      </c>
      <c r="I1551" s="391">
        <v>133.69</v>
      </c>
      <c r="J1551" s="391">
        <v>133.69</v>
      </c>
    </row>
    <row r="1552" spans="1:10" ht="25.5" x14ac:dyDescent="0.25">
      <c r="A1552" s="409" t="s">
        <v>968</v>
      </c>
      <c r="B1552" s="410" t="s">
        <v>1037</v>
      </c>
      <c r="C1552" s="409" t="s">
        <v>343</v>
      </c>
      <c r="D1552" s="409" t="s">
        <v>1038</v>
      </c>
      <c r="E1552" s="411" t="s">
        <v>977</v>
      </c>
      <c r="F1552" s="411"/>
      <c r="G1552" s="412" t="s">
        <v>345</v>
      </c>
      <c r="H1552" s="413">
        <v>0.5</v>
      </c>
      <c r="I1552" s="414">
        <v>31.79</v>
      </c>
      <c r="J1552" s="414">
        <v>15.89</v>
      </c>
    </row>
    <row r="1553" spans="1:10" ht="25.5" x14ac:dyDescent="0.25">
      <c r="A1553" s="409" t="s">
        <v>968</v>
      </c>
      <c r="B1553" s="410" t="s">
        <v>1008</v>
      </c>
      <c r="C1553" s="409" t="s">
        <v>343</v>
      </c>
      <c r="D1553" s="409" t="s">
        <v>1009</v>
      </c>
      <c r="E1553" s="411" t="s">
        <v>977</v>
      </c>
      <c r="F1553" s="411"/>
      <c r="G1553" s="412" t="s">
        <v>345</v>
      </c>
      <c r="H1553" s="413">
        <v>0.5</v>
      </c>
      <c r="I1553" s="414">
        <v>25.12</v>
      </c>
      <c r="J1553" s="414">
        <v>12.56</v>
      </c>
    </row>
    <row r="1554" spans="1:10" ht="25.5" x14ac:dyDescent="0.25">
      <c r="A1554" s="399" t="s">
        <v>958</v>
      </c>
      <c r="B1554" s="400" t="s">
        <v>259</v>
      </c>
      <c r="C1554" s="399" t="s">
        <v>325</v>
      </c>
      <c r="D1554" s="399" t="s">
        <v>260</v>
      </c>
      <c r="E1554" s="401" t="s">
        <v>1001</v>
      </c>
      <c r="F1554" s="401"/>
      <c r="G1554" s="402" t="s">
        <v>327</v>
      </c>
      <c r="H1554" s="403">
        <v>1</v>
      </c>
      <c r="I1554" s="404">
        <v>105.24</v>
      </c>
      <c r="J1554" s="404">
        <v>105.24</v>
      </c>
    </row>
    <row r="1555" spans="1:10" x14ac:dyDescent="0.25">
      <c r="A1555" s="405"/>
      <c r="B1555" s="405"/>
      <c r="C1555" s="405"/>
      <c r="D1555" s="405"/>
      <c r="E1555" s="405" t="s">
        <v>961</v>
      </c>
      <c r="F1555" s="406">
        <v>21.01</v>
      </c>
      <c r="G1555" s="405" t="s">
        <v>962</v>
      </c>
      <c r="H1555" s="406">
        <v>0</v>
      </c>
      <c r="I1555" s="405" t="s">
        <v>963</v>
      </c>
      <c r="J1555" s="406">
        <v>21.01</v>
      </c>
    </row>
    <row r="1556" spans="1:10" ht="15.75" thickBot="1" x14ac:dyDescent="0.3">
      <c r="A1556" s="108"/>
      <c r="B1556" s="108"/>
      <c r="C1556" s="108"/>
      <c r="D1556" s="108"/>
      <c r="E1556" s="108"/>
      <c r="F1556" s="108"/>
      <c r="G1556" s="108" t="s">
        <v>964</v>
      </c>
      <c r="H1556" s="407">
        <v>6</v>
      </c>
      <c r="I1556" s="108" t="s">
        <v>965</v>
      </c>
      <c r="J1556" s="180">
        <v>802.14</v>
      </c>
    </row>
    <row r="1557" spans="1:10" ht="15.75" thickTop="1" x14ac:dyDescent="0.25">
      <c r="A1557" s="408"/>
      <c r="B1557" s="408"/>
      <c r="C1557" s="408"/>
      <c r="D1557" s="408"/>
      <c r="E1557" s="408"/>
      <c r="F1557" s="408"/>
      <c r="G1557" s="408"/>
      <c r="H1557" s="408"/>
      <c r="I1557" s="408"/>
      <c r="J1557" s="408"/>
    </row>
    <row r="1558" spans="1:10" x14ac:dyDescent="0.25">
      <c r="A1558" s="393" t="s">
        <v>843</v>
      </c>
      <c r="B1558" s="394" t="s">
        <v>11</v>
      </c>
      <c r="C1558" s="393" t="s">
        <v>12</v>
      </c>
      <c r="D1558" s="393" t="s">
        <v>13</v>
      </c>
      <c r="E1558" s="395" t="s">
        <v>29</v>
      </c>
      <c r="F1558" s="395"/>
      <c r="G1558" s="396" t="s">
        <v>14</v>
      </c>
      <c r="H1558" s="394" t="s">
        <v>15</v>
      </c>
      <c r="I1558" s="394" t="s">
        <v>16</v>
      </c>
      <c r="J1558" s="394" t="s">
        <v>17</v>
      </c>
    </row>
    <row r="1559" spans="1:10" ht="25.5" x14ac:dyDescent="0.25">
      <c r="A1559" s="388" t="s">
        <v>956</v>
      </c>
      <c r="B1559" s="389" t="s">
        <v>844</v>
      </c>
      <c r="C1559" s="388" t="s">
        <v>325</v>
      </c>
      <c r="D1559" s="388" t="s">
        <v>845</v>
      </c>
      <c r="E1559" s="397" t="s">
        <v>1339</v>
      </c>
      <c r="F1559" s="397"/>
      <c r="G1559" s="390" t="s">
        <v>327</v>
      </c>
      <c r="H1559" s="398">
        <v>1</v>
      </c>
      <c r="I1559" s="391">
        <v>344.75</v>
      </c>
      <c r="J1559" s="391">
        <v>344.75</v>
      </c>
    </row>
    <row r="1560" spans="1:10" ht="25.5" x14ac:dyDescent="0.25">
      <c r="A1560" s="409" t="s">
        <v>968</v>
      </c>
      <c r="B1560" s="410" t="s">
        <v>1037</v>
      </c>
      <c r="C1560" s="409" t="s">
        <v>343</v>
      </c>
      <c r="D1560" s="409" t="s">
        <v>1038</v>
      </c>
      <c r="E1560" s="411" t="s">
        <v>977</v>
      </c>
      <c r="F1560" s="411"/>
      <c r="G1560" s="412" t="s">
        <v>345</v>
      </c>
      <c r="H1560" s="413">
        <v>0.5</v>
      </c>
      <c r="I1560" s="414">
        <v>31.79</v>
      </c>
      <c r="J1560" s="414">
        <v>15.89</v>
      </c>
    </row>
    <row r="1561" spans="1:10" ht="25.5" x14ac:dyDescent="0.25">
      <c r="A1561" s="409" t="s">
        <v>968</v>
      </c>
      <c r="B1561" s="410" t="s">
        <v>1008</v>
      </c>
      <c r="C1561" s="409" t="s">
        <v>343</v>
      </c>
      <c r="D1561" s="409" t="s">
        <v>1009</v>
      </c>
      <c r="E1561" s="411" t="s">
        <v>977</v>
      </c>
      <c r="F1561" s="411"/>
      <c r="G1561" s="412" t="s">
        <v>345</v>
      </c>
      <c r="H1561" s="413">
        <v>0.5</v>
      </c>
      <c r="I1561" s="414">
        <v>25.12</v>
      </c>
      <c r="J1561" s="414">
        <v>12.56</v>
      </c>
    </row>
    <row r="1562" spans="1:10" x14ac:dyDescent="0.25">
      <c r="A1562" s="399" t="s">
        <v>958</v>
      </c>
      <c r="B1562" s="400" t="s">
        <v>297</v>
      </c>
      <c r="C1562" s="399" t="s">
        <v>298</v>
      </c>
      <c r="D1562" s="399" t="s">
        <v>307</v>
      </c>
      <c r="E1562" s="401" t="s">
        <v>1001</v>
      </c>
      <c r="F1562" s="401"/>
      <c r="G1562" s="402" t="s">
        <v>1374</v>
      </c>
      <c r="H1562" s="403">
        <v>1</v>
      </c>
      <c r="I1562" s="404">
        <v>316.3</v>
      </c>
      <c r="J1562" s="404">
        <v>316.3</v>
      </c>
    </row>
    <row r="1563" spans="1:10" x14ac:dyDescent="0.25">
      <c r="A1563" s="405"/>
      <c r="B1563" s="405"/>
      <c r="C1563" s="405"/>
      <c r="D1563" s="405"/>
      <c r="E1563" s="405" t="s">
        <v>961</v>
      </c>
      <c r="F1563" s="406">
        <v>21.01</v>
      </c>
      <c r="G1563" s="405" t="s">
        <v>962</v>
      </c>
      <c r="H1563" s="406">
        <v>0</v>
      </c>
      <c r="I1563" s="405" t="s">
        <v>963</v>
      </c>
      <c r="J1563" s="406">
        <v>21.01</v>
      </c>
    </row>
    <row r="1564" spans="1:10" ht="15.75" thickBot="1" x14ac:dyDescent="0.3">
      <c r="A1564" s="108"/>
      <c r="B1564" s="108"/>
      <c r="C1564" s="108"/>
      <c r="D1564" s="108"/>
      <c r="E1564" s="108"/>
      <c r="F1564" s="108"/>
      <c r="G1564" s="108" t="s">
        <v>964</v>
      </c>
      <c r="H1564" s="407">
        <v>2</v>
      </c>
      <c r="I1564" s="108" t="s">
        <v>965</v>
      </c>
      <c r="J1564" s="180">
        <v>689.5</v>
      </c>
    </row>
    <row r="1565" spans="1:10" ht="15.75" thickTop="1" x14ac:dyDescent="0.25">
      <c r="A1565" s="408"/>
      <c r="B1565" s="408"/>
      <c r="C1565" s="408"/>
      <c r="D1565" s="408"/>
      <c r="E1565" s="408"/>
      <c r="F1565" s="408"/>
      <c r="G1565" s="408"/>
      <c r="H1565" s="408"/>
      <c r="I1565" s="408"/>
      <c r="J1565" s="408"/>
    </row>
    <row r="1566" spans="1:10" x14ac:dyDescent="0.25">
      <c r="A1566" s="393" t="s">
        <v>846</v>
      </c>
      <c r="B1566" s="394" t="s">
        <v>11</v>
      </c>
      <c r="C1566" s="393" t="s">
        <v>12</v>
      </c>
      <c r="D1566" s="393" t="s">
        <v>13</v>
      </c>
      <c r="E1566" s="395" t="s">
        <v>29</v>
      </c>
      <c r="F1566" s="395"/>
      <c r="G1566" s="396" t="s">
        <v>14</v>
      </c>
      <c r="H1566" s="394" t="s">
        <v>15</v>
      </c>
      <c r="I1566" s="394" t="s">
        <v>16</v>
      </c>
      <c r="J1566" s="394" t="s">
        <v>17</v>
      </c>
    </row>
    <row r="1567" spans="1:10" ht="25.5" x14ac:dyDescent="0.25">
      <c r="A1567" s="388" t="s">
        <v>956</v>
      </c>
      <c r="B1567" s="389" t="s">
        <v>847</v>
      </c>
      <c r="C1567" s="388" t="s">
        <v>343</v>
      </c>
      <c r="D1567" s="388" t="s">
        <v>848</v>
      </c>
      <c r="E1567" s="397" t="s">
        <v>1034</v>
      </c>
      <c r="F1567" s="397"/>
      <c r="G1567" s="390" t="s">
        <v>327</v>
      </c>
      <c r="H1567" s="398">
        <v>1</v>
      </c>
      <c r="I1567" s="391">
        <v>94.07</v>
      </c>
      <c r="J1567" s="391">
        <v>94.07</v>
      </c>
    </row>
    <row r="1568" spans="1:10" ht="25.5" x14ac:dyDescent="0.25">
      <c r="A1568" s="409" t="s">
        <v>968</v>
      </c>
      <c r="B1568" s="410" t="s">
        <v>1035</v>
      </c>
      <c r="C1568" s="409" t="s">
        <v>343</v>
      </c>
      <c r="D1568" s="409" t="s">
        <v>1036</v>
      </c>
      <c r="E1568" s="411" t="s">
        <v>977</v>
      </c>
      <c r="F1568" s="411"/>
      <c r="G1568" s="412" t="s">
        <v>345</v>
      </c>
      <c r="H1568" s="413">
        <v>0.14849999999999999</v>
      </c>
      <c r="I1568" s="414">
        <v>26.01</v>
      </c>
      <c r="J1568" s="414">
        <v>3.86</v>
      </c>
    </row>
    <row r="1569" spans="1:10" ht="25.5" x14ac:dyDescent="0.25">
      <c r="A1569" s="409" t="s">
        <v>968</v>
      </c>
      <c r="B1569" s="410" t="s">
        <v>1037</v>
      </c>
      <c r="C1569" s="409" t="s">
        <v>343</v>
      </c>
      <c r="D1569" s="409" t="s">
        <v>1038</v>
      </c>
      <c r="E1569" s="411" t="s">
        <v>977</v>
      </c>
      <c r="F1569" s="411"/>
      <c r="G1569" s="412" t="s">
        <v>345</v>
      </c>
      <c r="H1569" s="413">
        <v>0.14849999999999999</v>
      </c>
      <c r="I1569" s="414">
        <v>31.79</v>
      </c>
      <c r="J1569" s="414">
        <v>4.72</v>
      </c>
    </row>
    <row r="1570" spans="1:10" x14ac:dyDescent="0.25">
      <c r="A1570" s="399" t="s">
        <v>958</v>
      </c>
      <c r="B1570" s="400" t="s">
        <v>1097</v>
      </c>
      <c r="C1570" s="399" t="s">
        <v>343</v>
      </c>
      <c r="D1570" s="399" t="s">
        <v>1098</v>
      </c>
      <c r="E1570" s="401" t="s">
        <v>1001</v>
      </c>
      <c r="F1570" s="401"/>
      <c r="G1570" s="402" t="s">
        <v>327</v>
      </c>
      <c r="H1570" s="403">
        <v>1.32E-2</v>
      </c>
      <c r="I1570" s="404">
        <v>16.59</v>
      </c>
      <c r="J1570" s="404">
        <v>0.21</v>
      </c>
    </row>
    <row r="1571" spans="1:10" x14ac:dyDescent="0.25">
      <c r="A1571" s="399" t="s">
        <v>958</v>
      </c>
      <c r="B1571" s="400" t="s">
        <v>1375</v>
      </c>
      <c r="C1571" s="399" t="s">
        <v>343</v>
      </c>
      <c r="D1571" s="399" t="s">
        <v>1376</v>
      </c>
      <c r="E1571" s="401" t="s">
        <v>1001</v>
      </c>
      <c r="F1571" s="401"/>
      <c r="G1571" s="402" t="s">
        <v>327</v>
      </c>
      <c r="H1571" s="403">
        <v>1</v>
      </c>
      <c r="I1571" s="404">
        <v>85.28</v>
      </c>
      <c r="J1571" s="404">
        <v>85.28</v>
      </c>
    </row>
    <row r="1572" spans="1:10" x14ac:dyDescent="0.25">
      <c r="A1572" s="405"/>
      <c r="B1572" s="405"/>
      <c r="C1572" s="405"/>
      <c r="D1572" s="405"/>
      <c r="E1572" s="405" t="s">
        <v>961</v>
      </c>
      <c r="F1572" s="406">
        <v>6.44</v>
      </c>
      <c r="G1572" s="405" t="s">
        <v>962</v>
      </c>
      <c r="H1572" s="406">
        <v>0</v>
      </c>
      <c r="I1572" s="405" t="s">
        <v>963</v>
      </c>
      <c r="J1572" s="406">
        <v>6.44</v>
      </c>
    </row>
    <row r="1573" spans="1:10" ht="15.75" thickBot="1" x14ac:dyDescent="0.3">
      <c r="A1573" s="108"/>
      <c r="B1573" s="108"/>
      <c r="C1573" s="108"/>
      <c r="D1573" s="108"/>
      <c r="E1573" s="108"/>
      <c r="F1573" s="108"/>
      <c r="G1573" s="108" t="s">
        <v>964</v>
      </c>
      <c r="H1573" s="407">
        <v>3</v>
      </c>
      <c r="I1573" s="108" t="s">
        <v>965</v>
      </c>
      <c r="J1573" s="180">
        <v>282.20999999999998</v>
      </c>
    </row>
    <row r="1574" spans="1:10" ht="15.75" thickTop="1" x14ac:dyDescent="0.25">
      <c r="A1574" s="408"/>
      <c r="B1574" s="408"/>
      <c r="C1574" s="408"/>
      <c r="D1574" s="408"/>
      <c r="E1574" s="408"/>
      <c r="F1574" s="408"/>
      <c r="G1574" s="408"/>
      <c r="H1574" s="408"/>
      <c r="I1574" s="408"/>
      <c r="J1574" s="408"/>
    </row>
    <row r="1575" spans="1:10" x14ac:dyDescent="0.25">
      <c r="A1575" s="393" t="s">
        <v>849</v>
      </c>
      <c r="B1575" s="394" t="s">
        <v>11</v>
      </c>
      <c r="C1575" s="393" t="s">
        <v>12</v>
      </c>
      <c r="D1575" s="393" t="s">
        <v>13</v>
      </c>
      <c r="E1575" s="395" t="s">
        <v>29</v>
      </c>
      <c r="F1575" s="395"/>
      <c r="G1575" s="396" t="s">
        <v>14</v>
      </c>
      <c r="H1575" s="394" t="s">
        <v>15</v>
      </c>
      <c r="I1575" s="394" t="s">
        <v>16</v>
      </c>
      <c r="J1575" s="394" t="s">
        <v>17</v>
      </c>
    </row>
    <row r="1576" spans="1:10" ht="25.5" x14ac:dyDescent="0.25">
      <c r="A1576" s="388" t="s">
        <v>956</v>
      </c>
      <c r="B1576" s="389" t="s">
        <v>850</v>
      </c>
      <c r="C1576" s="388" t="s">
        <v>343</v>
      </c>
      <c r="D1576" s="388" t="s">
        <v>851</v>
      </c>
      <c r="E1576" s="397" t="s">
        <v>1034</v>
      </c>
      <c r="F1576" s="397"/>
      <c r="G1576" s="390" t="s">
        <v>327</v>
      </c>
      <c r="H1576" s="398">
        <v>1</v>
      </c>
      <c r="I1576" s="391">
        <v>59.01</v>
      </c>
      <c r="J1576" s="391">
        <v>59.01</v>
      </c>
    </row>
    <row r="1577" spans="1:10" ht="25.5" x14ac:dyDescent="0.25">
      <c r="A1577" s="409" t="s">
        <v>968</v>
      </c>
      <c r="B1577" s="410" t="s">
        <v>1035</v>
      </c>
      <c r="C1577" s="409" t="s">
        <v>343</v>
      </c>
      <c r="D1577" s="409" t="s">
        <v>1036</v>
      </c>
      <c r="E1577" s="411" t="s">
        <v>977</v>
      </c>
      <c r="F1577" s="411"/>
      <c r="G1577" s="412" t="s">
        <v>345</v>
      </c>
      <c r="H1577" s="413">
        <v>7.1900000000000006E-2</v>
      </c>
      <c r="I1577" s="414">
        <v>26.01</v>
      </c>
      <c r="J1577" s="414">
        <v>1.87</v>
      </c>
    </row>
    <row r="1578" spans="1:10" ht="25.5" x14ac:dyDescent="0.25">
      <c r="A1578" s="409" t="s">
        <v>968</v>
      </c>
      <c r="B1578" s="410" t="s">
        <v>1037</v>
      </c>
      <c r="C1578" s="409" t="s">
        <v>343</v>
      </c>
      <c r="D1578" s="409" t="s">
        <v>1038</v>
      </c>
      <c r="E1578" s="411" t="s">
        <v>977</v>
      </c>
      <c r="F1578" s="411"/>
      <c r="G1578" s="412" t="s">
        <v>345</v>
      </c>
      <c r="H1578" s="413">
        <v>7.1900000000000006E-2</v>
      </c>
      <c r="I1578" s="414">
        <v>31.79</v>
      </c>
      <c r="J1578" s="414">
        <v>2.2799999999999998</v>
      </c>
    </row>
    <row r="1579" spans="1:10" x14ac:dyDescent="0.25">
      <c r="A1579" s="399" t="s">
        <v>958</v>
      </c>
      <c r="B1579" s="400" t="s">
        <v>1097</v>
      </c>
      <c r="C1579" s="399" t="s">
        <v>343</v>
      </c>
      <c r="D1579" s="399" t="s">
        <v>1098</v>
      </c>
      <c r="E1579" s="401" t="s">
        <v>1001</v>
      </c>
      <c r="F1579" s="401"/>
      <c r="G1579" s="402" t="s">
        <v>327</v>
      </c>
      <c r="H1579" s="403">
        <v>8.3999999999999995E-3</v>
      </c>
      <c r="I1579" s="404">
        <v>16.59</v>
      </c>
      <c r="J1579" s="404">
        <v>0.13</v>
      </c>
    </row>
    <row r="1580" spans="1:10" x14ac:dyDescent="0.25">
      <c r="A1580" s="399" t="s">
        <v>958</v>
      </c>
      <c r="B1580" s="400" t="s">
        <v>1377</v>
      </c>
      <c r="C1580" s="399" t="s">
        <v>343</v>
      </c>
      <c r="D1580" s="399" t="s">
        <v>1378</v>
      </c>
      <c r="E1580" s="401" t="s">
        <v>1001</v>
      </c>
      <c r="F1580" s="401"/>
      <c r="G1580" s="402" t="s">
        <v>327</v>
      </c>
      <c r="H1580" s="403">
        <v>1</v>
      </c>
      <c r="I1580" s="404">
        <v>54.73</v>
      </c>
      <c r="J1580" s="404">
        <v>54.73</v>
      </c>
    </row>
    <row r="1581" spans="1:10" x14ac:dyDescent="0.25">
      <c r="A1581" s="405"/>
      <c r="B1581" s="405"/>
      <c r="C1581" s="405"/>
      <c r="D1581" s="405"/>
      <c r="E1581" s="405" t="s">
        <v>961</v>
      </c>
      <c r="F1581" s="406">
        <v>3.11</v>
      </c>
      <c r="G1581" s="405" t="s">
        <v>962</v>
      </c>
      <c r="H1581" s="406">
        <v>0</v>
      </c>
      <c r="I1581" s="405" t="s">
        <v>963</v>
      </c>
      <c r="J1581" s="406">
        <v>3.11</v>
      </c>
    </row>
    <row r="1582" spans="1:10" ht="15.75" thickBot="1" x14ac:dyDescent="0.3">
      <c r="A1582" s="108"/>
      <c r="B1582" s="108"/>
      <c r="C1582" s="108"/>
      <c r="D1582" s="108"/>
      <c r="E1582" s="108"/>
      <c r="F1582" s="108"/>
      <c r="G1582" s="108" t="s">
        <v>964</v>
      </c>
      <c r="H1582" s="407">
        <v>7</v>
      </c>
      <c r="I1582" s="108" t="s">
        <v>965</v>
      </c>
      <c r="J1582" s="180">
        <v>413.07</v>
      </c>
    </row>
    <row r="1583" spans="1:10" ht="15.75" thickTop="1" x14ac:dyDescent="0.25">
      <c r="A1583" s="408"/>
      <c r="B1583" s="408"/>
      <c r="C1583" s="408"/>
      <c r="D1583" s="408"/>
      <c r="E1583" s="408"/>
      <c r="F1583" s="408"/>
      <c r="G1583" s="408"/>
      <c r="H1583" s="408"/>
      <c r="I1583" s="408"/>
      <c r="J1583" s="408"/>
    </row>
    <row r="1584" spans="1:10" x14ac:dyDescent="0.25">
      <c r="A1584" s="393" t="s">
        <v>852</v>
      </c>
      <c r="B1584" s="394" t="s">
        <v>11</v>
      </c>
      <c r="C1584" s="393" t="s">
        <v>12</v>
      </c>
      <c r="D1584" s="393" t="s">
        <v>13</v>
      </c>
      <c r="E1584" s="395" t="s">
        <v>29</v>
      </c>
      <c r="F1584" s="395"/>
      <c r="G1584" s="396" t="s">
        <v>14</v>
      </c>
      <c r="H1584" s="394" t="s">
        <v>15</v>
      </c>
      <c r="I1584" s="394" t="s">
        <v>16</v>
      </c>
      <c r="J1584" s="394" t="s">
        <v>17</v>
      </c>
    </row>
    <row r="1585" spans="1:10" ht="25.5" x14ac:dyDescent="0.25">
      <c r="A1585" s="388" t="s">
        <v>956</v>
      </c>
      <c r="B1585" s="389" t="s">
        <v>853</v>
      </c>
      <c r="C1585" s="388" t="s">
        <v>343</v>
      </c>
      <c r="D1585" s="388" t="s">
        <v>854</v>
      </c>
      <c r="E1585" s="397" t="s">
        <v>1034</v>
      </c>
      <c r="F1585" s="397"/>
      <c r="G1585" s="390" t="s">
        <v>327</v>
      </c>
      <c r="H1585" s="398">
        <v>1</v>
      </c>
      <c r="I1585" s="391">
        <v>69.7</v>
      </c>
      <c r="J1585" s="391">
        <v>69.7</v>
      </c>
    </row>
    <row r="1586" spans="1:10" ht="25.5" x14ac:dyDescent="0.25">
      <c r="A1586" s="409" t="s">
        <v>968</v>
      </c>
      <c r="B1586" s="410" t="s">
        <v>1035</v>
      </c>
      <c r="C1586" s="409" t="s">
        <v>343</v>
      </c>
      <c r="D1586" s="409" t="s">
        <v>1036</v>
      </c>
      <c r="E1586" s="411" t="s">
        <v>977</v>
      </c>
      <c r="F1586" s="411"/>
      <c r="G1586" s="412" t="s">
        <v>345</v>
      </c>
      <c r="H1586" s="413">
        <v>0.11020000000000001</v>
      </c>
      <c r="I1586" s="414">
        <v>26.01</v>
      </c>
      <c r="J1586" s="414">
        <v>2.86</v>
      </c>
    </row>
    <row r="1587" spans="1:10" ht="25.5" x14ac:dyDescent="0.25">
      <c r="A1587" s="409" t="s">
        <v>968</v>
      </c>
      <c r="B1587" s="410" t="s">
        <v>1037</v>
      </c>
      <c r="C1587" s="409" t="s">
        <v>343</v>
      </c>
      <c r="D1587" s="409" t="s">
        <v>1038</v>
      </c>
      <c r="E1587" s="411" t="s">
        <v>977</v>
      </c>
      <c r="F1587" s="411"/>
      <c r="G1587" s="412" t="s">
        <v>345</v>
      </c>
      <c r="H1587" s="413">
        <v>0.11020000000000001</v>
      </c>
      <c r="I1587" s="414">
        <v>31.79</v>
      </c>
      <c r="J1587" s="414">
        <v>3.5</v>
      </c>
    </row>
    <row r="1588" spans="1:10" x14ac:dyDescent="0.25">
      <c r="A1588" s="399" t="s">
        <v>958</v>
      </c>
      <c r="B1588" s="400" t="s">
        <v>1097</v>
      </c>
      <c r="C1588" s="399" t="s">
        <v>343</v>
      </c>
      <c r="D1588" s="399" t="s">
        <v>1098</v>
      </c>
      <c r="E1588" s="401" t="s">
        <v>1001</v>
      </c>
      <c r="F1588" s="401"/>
      <c r="G1588" s="402" t="s">
        <v>327</v>
      </c>
      <c r="H1588" s="403">
        <v>1.06E-2</v>
      </c>
      <c r="I1588" s="404">
        <v>16.59</v>
      </c>
      <c r="J1588" s="404">
        <v>0.17</v>
      </c>
    </row>
    <row r="1589" spans="1:10" x14ac:dyDescent="0.25">
      <c r="A1589" s="399" t="s">
        <v>958</v>
      </c>
      <c r="B1589" s="400" t="s">
        <v>1379</v>
      </c>
      <c r="C1589" s="399" t="s">
        <v>343</v>
      </c>
      <c r="D1589" s="399" t="s">
        <v>1380</v>
      </c>
      <c r="E1589" s="401" t="s">
        <v>1001</v>
      </c>
      <c r="F1589" s="401"/>
      <c r="G1589" s="402" t="s">
        <v>327</v>
      </c>
      <c r="H1589" s="403">
        <v>1</v>
      </c>
      <c r="I1589" s="404">
        <v>63.17</v>
      </c>
      <c r="J1589" s="404">
        <v>63.17</v>
      </c>
    </row>
    <row r="1590" spans="1:10" x14ac:dyDescent="0.25">
      <c r="A1590" s="405"/>
      <c r="B1590" s="405"/>
      <c r="C1590" s="405"/>
      <c r="D1590" s="405"/>
      <c r="E1590" s="405" t="s">
        <v>961</v>
      </c>
      <c r="F1590" s="406">
        <v>4.78</v>
      </c>
      <c r="G1590" s="405" t="s">
        <v>962</v>
      </c>
      <c r="H1590" s="406">
        <v>0</v>
      </c>
      <c r="I1590" s="405" t="s">
        <v>963</v>
      </c>
      <c r="J1590" s="406">
        <v>4.78</v>
      </c>
    </row>
    <row r="1591" spans="1:10" ht="15.75" thickBot="1" x14ac:dyDescent="0.3">
      <c r="A1591" s="108"/>
      <c r="B1591" s="108"/>
      <c r="C1591" s="108"/>
      <c r="D1591" s="108"/>
      <c r="E1591" s="108"/>
      <c r="F1591" s="108"/>
      <c r="G1591" s="108" t="s">
        <v>964</v>
      </c>
      <c r="H1591" s="407">
        <v>2</v>
      </c>
      <c r="I1591" s="108" t="s">
        <v>965</v>
      </c>
      <c r="J1591" s="180">
        <v>139.4</v>
      </c>
    </row>
    <row r="1592" spans="1:10" ht="15.75" thickTop="1" x14ac:dyDescent="0.25">
      <c r="A1592" s="408"/>
      <c r="B1592" s="408"/>
      <c r="C1592" s="408"/>
      <c r="D1592" s="408"/>
      <c r="E1592" s="408"/>
      <c r="F1592" s="408"/>
      <c r="G1592" s="408"/>
      <c r="H1592" s="408"/>
      <c r="I1592" s="408"/>
      <c r="J1592" s="408"/>
    </row>
    <row r="1593" spans="1:10" x14ac:dyDescent="0.25">
      <c r="A1593" s="181" t="s">
        <v>855</v>
      </c>
      <c r="B1593" s="181"/>
      <c r="C1593" s="181"/>
      <c r="D1593" s="181" t="s">
        <v>856</v>
      </c>
      <c r="E1593" s="181"/>
      <c r="F1593" s="187"/>
      <c r="G1593" s="187"/>
      <c r="H1593" s="387"/>
      <c r="I1593" s="181"/>
      <c r="J1593" s="104">
        <v>6260.28</v>
      </c>
    </row>
    <row r="1594" spans="1:10" x14ac:dyDescent="0.25">
      <c r="A1594" s="393" t="s">
        <v>857</v>
      </c>
      <c r="B1594" s="394" t="s">
        <v>11</v>
      </c>
      <c r="C1594" s="393" t="s">
        <v>12</v>
      </c>
      <c r="D1594" s="393" t="s">
        <v>13</v>
      </c>
      <c r="E1594" s="395" t="s">
        <v>29</v>
      </c>
      <c r="F1594" s="395"/>
      <c r="G1594" s="396" t="s">
        <v>14</v>
      </c>
      <c r="H1594" s="394" t="s">
        <v>15</v>
      </c>
      <c r="I1594" s="394" t="s">
        <v>16</v>
      </c>
      <c r="J1594" s="394" t="s">
        <v>17</v>
      </c>
    </row>
    <row r="1595" spans="1:10" ht="38.25" x14ac:dyDescent="0.25">
      <c r="A1595" s="388" t="s">
        <v>956</v>
      </c>
      <c r="B1595" s="389" t="s">
        <v>858</v>
      </c>
      <c r="C1595" s="388" t="s">
        <v>343</v>
      </c>
      <c r="D1595" s="388" t="s">
        <v>859</v>
      </c>
      <c r="E1595" s="397" t="s">
        <v>1381</v>
      </c>
      <c r="F1595" s="397"/>
      <c r="G1595" s="390" t="s">
        <v>25</v>
      </c>
      <c r="H1595" s="398">
        <v>1</v>
      </c>
      <c r="I1595" s="391">
        <v>133.53</v>
      </c>
      <c r="J1595" s="391">
        <v>133.53</v>
      </c>
    </row>
    <row r="1596" spans="1:10" ht="38.25" x14ac:dyDescent="0.25">
      <c r="A1596" s="409" t="s">
        <v>968</v>
      </c>
      <c r="B1596" s="410" t="s">
        <v>1382</v>
      </c>
      <c r="C1596" s="409" t="s">
        <v>343</v>
      </c>
      <c r="D1596" s="409" t="s">
        <v>1383</v>
      </c>
      <c r="E1596" s="411" t="s">
        <v>977</v>
      </c>
      <c r="F1596" s="411"/>
      <c r="G1596" s="412" t="s">
        <v>389</v>
      </c>
      <c r="H1596" s="413">
        <v>1.0500000000000001E-2</v>
      </c>
      <c r="I1596" s="414">
        <v>521.78</v>
      </c>
      <c r="J1596" s="414">
        <v>5.47</v>
      </c>
    </row>
    <row r="1597" spans="1:10" ht="25.5" x14ac:dyDescent="0.25">
      <c r="A1597" s="409" t="s">
        <v>968</v>
      </c>
      <c r="B1597" s="410" t="s">
        <v>1039</v>
      </c>
      <c r="C1597" s="409" t="s">
        <v>343</v>
      </c>
      <c r="D1597" s="409" t="s">
        <v>1040</v>
      </c>
      <c r="E1597" s="411" t="s">
        <v>977</v>
      </c>
      <c r="F1597" s="411"/>
      <c r="G1597" s="412" t="s">
        <v>345</v>
      </c>
      <c r="H1597" s="413">
        <v>2.2000000000000002</v>
      </c>
      <c r="I1597" s="414">
        <v>32.549999999999997</v>
      </c>
      <c r="J1597" s="414">
        <v>71.61</v>
      </c>
    </row>
    <row r="1598" spans="1:10" ht="25.5" x14ac:dyDescent="0.25">
      <c r="A1598" s="409" t="s">
        <v>968</v>
      </c>
      <c r="B1598" s="410" t="s">
        <v>1008</v>
      </c>
      <c r="C1598" s="409" t="s">
        <v>343</v>
      </c>
      <c r="D1598" s="409" t="s">
        <v>1009</v>
      </c>
      <c r="E1598" s="411" t="s">
        <v>977</v>
      </c>
      <c r="F1598" s="411"/>
      <c r="G1598" s="412" t="s">
        <v>345</v>
      </c>
      <c r="H1598" s="413">
        <v>1.1000000000000001</v>
      </c>
      <c r="I1598" s="414">
        <v>25.12</v>
      </c>
      <c r="J1598" s="414">
        <v>27.63</v>
      </c>
    </row>
    <row r="1599" spans="1:10" ht="25.5" x14ac:dyDescent="0.25">
      <c r="A1599" s="399" t="s">
        <v>958</v>
      </c>
      <c r="B1599" s="400" t="s">
        <v>1384</v>
      </c>
      <c r="C1599" s="399" t="s">
        <v>343</v>
      </c>
      <c r="D1599" s="399" t="s">
        <v>1385</v>
      </c>
      <c r="E1599" s="401" t="s">
        <v>1001</v>
      </c>
      <c r="F1599" s="401"/>
      <c r="G1599" s="402" t="s">
        <v>327</v>
      </c>
      <c r="H1599" s="403">
        <v>37.74</v>
      </c>
      <c r="I1599" s="404">
        <v>0.72</v>
      </c>
      <c r="J1599" s="404">
        <v>27.17</v>
      </c>
    </row>
    <row r="1600" spans="1:10" ht="25.5" x14ac:dyDescent="0.25">
      <c r="A1600" s="399" t="s">
        <v>958</v>
      </c>
      <c r="B1600" s="400" t="s">
        <v>1386</v>
      </c>
      <c r="C1600" s="399" t="s">
        <v>343</v>
      </c>
      <c r="D1600" s="399" t="s">
        <v>1387</v>
      </c>
      <c r="E1600" s="401" t="s">
        <v>1001</v>
      </c>
      <c r="F1600" s="401"/>
      <c r="G1600" s="402" t="s">
        <v>385</v>
      </c>
      <c r="H1600" s="403">
        <v>0.57999999999999996</v>
      </c>
      <c r="I1600" s="404">
        <v>2.4</v>
      </c>
      <c r="J1600" s="404">
        <v>1.39</v>
      </c>
    </row>
    <row r="1601" spans="1:10" x14ac:dyDescent="0.25">
      <c r="A1601" s="399" t="s">
        <v>958</v>
      </c>
      <c r="B1601" s="400" t="s">
        <v>1388</v>
      </c>
      <c r="C1601" s="399" t="s">
        <v>343</v>
      </c>
      <c r="D1601" s="399" t="s">
        <v>1389</v>
      </c>
      <c r="E1601" s="401" t="s">
        <v>1001</v>
      </c>
      <c r="F1601" s="401"/>
      <c r="G1601" s="402" t="s">
        <v>1390</v>
      </c>
      <c r="H1601" s="403">
        <v>6.8999999999999999E-3</v>
      </c>
      <c r="I1601" s="404">
        <v>38.74</v>
      </c>
      <c r="J1601" s="404">
        <v>0.26</v>
      </c>
    </row>
    <row r="1602" spans="1:10" x14ac:dyDescent="0.25">
      <c r="A1602" s="405"/>
      <c r="B1602" s="405"/>
      <c r="C1602" s="405"/>
      <c r="D1602" s="405"/>
      <c r="E1602" s="405" t="s">
        <v>961</v>
      </c>
      <c r="F1602" s="406">
        <v>74.290000000000006</v>
      </c>
      <c r="G1602" s="405" t="s">
        <v>962</v>
      </c>
      <c r="H1602" s="406">
        <v>0</v>
      </c>
      <c r="I1602" s="405" t="s">
        <v>963</v>
      </c>
      <c r="J1602" s="406">
        <v>74.290000000000006</v>
      </c>
    </row>
    <row r="1603" spans="1:10" ht="15.75" thickBot="1" x14ac:dyDescent="0.3">
      <c r="A1603" s="108"/>
      <c r="B1603" s="108"/>
      <c r="C1603" s="108"/>
      <c r="D1603" s="108"/>
      <c r="E1603" s="108"/>
      <c r="F1603" s="108"/>
      <c r="G1603" s="108" t="s">
        <v>964</v>
      </c>
      <c r="H1603" s="407">
        <v>7.45</v>
      </c>
      <c r="I1603" s="108" t="s">
        <v>965</v>
      </c>
      <c r="J1603" s="180">
        <v>994.79</v>
      </c>
    </row>
    <row r="1604" spans="1:10" ht="15.75" thickTop="1" x14ac:dyDescent="0.25">
      <c r="A1604" s="408"/>
      <c r="B1604" s="408"/>
      <c r="C1604" s="408"/>
      <c r="D1604" s="408"/>
      <c r="E1604" s="408"/>
      <c r="F1604" s="408"/>
      <c r="G1604" s="408"/>
      <c r="H1604" s="408"/>
      <c r="I1604" s="408"/>
      <c r="J1604" s="408"/>
    </row>
    <row r="1605" spans="1:10" x14ac:dyDescent="0.25">
      <c r="A1605" s="393" t="s">
        <v>860</v>
      </c>
      <c r="B1605" s="394" t="s">
        <v>11</v>
      </c>
      <c r="C1605" s="393" t="s">
        <v>12</v>
      </c>
      <c r="D1605" s="393" t="s">
        <v>13</v>
      </c>
      <c r="E1605" s="395" t="s">
        <v>29</v>
      </c>
      <c r="F1605" s="395"/>
      <c r="G1605" s="396" t="s">
        <v>14</v>
      </c>
      <c r="H1605" s="394" t="s">
        <v>15</v>
      </c>
      <c r="I1605" s="394" t="s">
        <v>16</v>
      </c>
      <c r="J1605" s="394" t="s">
        <v>17</v>
      </c>
    </row>
    <row r="1606" spans="1:10" ht="38.25" x14ac:dyDescent="0.25">
      <c r="A1606" s="388" t="s">
        <v>956</v>
      </c>
      <c r="B1606" s="389" t="s">
        <v>861</v>
      </c>
      <c r="C1606" s="388" t="s">
        <v>325</v>
      </c>
      <c r="D1606" s="388" t="s">
        <v>862</v>
      </c>
      <c r="E1606" s="397" t="s">
        <v>1391</v>
      </c>
      <c r="F1606" s="397"/>
      <c r="G1606" s="390" t="s">
        <v>25</v>
      </c>
      <c r="H1606" s="398">
        <v>1</v>
      </c>
      <c r="I1606" s="391">
        <v>1170.99</v>
      </c>
      <c r="J1606" s="391">
        <v>1170.99</v>
      </c>
    </row>
    <row r="1607" spans="1:10" ht="25.5" x14ac:dyDescent="0.25">
      <c r="A1607" s="409" t="s">
        <v>968</v>
      </c>
      <c r="B1607" s="410" t="s">
        <v>1392</v>
      </c>
      <c r="C1607" s="409" t="s">
        <v>343</v>
      </c>
      <c r="D1607" s="409" t="s">
        <v>1393</v>
      </c>
      <c r="E1607" s="411" t="s">
        <v>977</v>
      </c>
      <c r="F1607" s="411"/>
      <c r="G1607" s="412" t="s">
        <v>345</v>
      </c>
      <c r="H1607" s="413">
        <v>7</v>
      </c>
      <c r="I1607" s="414">
        <v>32.31</v>
      </c>
      <c r="J1607" s="414">
        <v>226.17</v>
      </c>
    </row>
    <row r="1608" spans="1:10" ht="25.5" x14ac:dyDescent="0.25">
      <c r="A1608" s="409" t="s">
        <v>968</v>
      </c>
      <c r="B1608" s="410" t="s">
        <v>1008</v>
      </c>
      <c r="C1608" s="409" t="s">
        <v>343</v>
      </c>
      <c r="D1608" s="409" t="s">
        <v>1009</v>
      </c>
      <c r="E1608" s="411" t="s">
        <v>977</v>
      </c>
      <c r="F1608" s="411"/>
      <c r="G1608" s="412" t="s">
        <v>345</v>
      </c>
      <c r="H1608" s="413">
        <v>11.5</v>
      </c>
      <c r="I1608" s="414">
        <v>25.12</v>
      </c>
      <c r="J1608" s="414">
        <v>288.88</v>
      </c>
    </row>
    <row r="1609" spans="1:10" ht="25.5" x14ac:dyDescent="0.25">
      <c r="A1609" s="409" t="s">
        <v>968</v>
      </c>
      <c r="B1609" s="410" t="s">
        <v>1394</v>
      </c>
      <c r="C1609" s="409" t="s">
        <v>343</v>
      </c>
      <c r="D1609" s="409" t="s">
        <v>1395</v>
      </c>
      <c r="E1609" s="411" t="s">
        <v>977</v>
      </c>
      <c r="F1609" s="411"/>
      <c r="G1609" s="412" t="s">
        <v>345</v>
      </c>
      <c r="H1609" s="413">
        <v>4.5</v>
      </c>
      <c r="I1609" s="414">
        <v>33.83</v>
      </c>
      <c r="J1609" s="414">
        <v>152.22999999999999</v>
      </c>
    </row>
    <row r="1610" spans="1:10" ht="38.25" x14ac:dyDescent="0.25">
      <c r="A1610" s="409" t="s">
        <v>968</v>
      </c>
      <c r="B1610" s="410" t="s">
        <v>1396</v>
      </c>
      <c r="C1610" s="409" t="s">
        <v>343</v>
      </c>
      <c r="D1610" s="409" t="s">
        <v>1397</v>
      </c>
      <c r="E1610" s="411" t="s">
        <v>1016</v>
      </c>
      <c r="F1610" s="411"/>
      <c r="G1610" s="412" t="s">
        <v>1017</v>
      </c>
      <c r="H1610" s="413">
        <v>3.82</v>
      </c>
      <c r="I1610" s="414">
        <v>3.09</v>
      </c>
      <c r="J1610" s="414">
        <v>11.8</v>
      </c>
    </row>
    <row r="1611" spans="1:10" ht="38.25" x14ac:dyDescent="0.25">
      <c r="A1611" s="409" t="s">
        <v>968</v>
      </c>
      <c r="B1611" s="410" t="s">
        <v>1398</v>
      </c>
      <c r="C1611" s="409" t="s">
        <v>343</v>
      </c>
      <c r="D1611" s="409" t="s">
        <v>1399</v>
      </c>
      <c r="E1611" s="411" t="s">
        <v>1016</v>
      </c>
      <c r="F1611" s="411"/>
      <c r="G1611" s="412" t="s">
        <v>1020</v>
      </c>
      <c r="H1611" s="413">
        <v>0.67</v>
      </c>
      <c r="I1611" s="414">
        <v>0.08</v>
      </c>
      <c r="J1611" s="414">
        <v>0.05</v>
      </c>
    </row>
    <row r="1612" spans="1:10" ht="38.25" x14ac:dyDescent="0.25">
      <c r="A1612" s="409" t="s">
        <v>968</v>
      </c>
      <c r="B1612" s="410" t="s">
        <v>1400</v>
      </c>
      <c r="C1612" s="409" t="s">
        <v>343</v>
      </c>
      <c r="D1612" s="409" t="s">
        <v>1401</v>
      </c>
      <c r="E1612" s="411" t="s">
        <v>1402</v>
      </c>
      <c r="F1612" s="411"/>
      <c r="G1612" s="412" t="s">
        <v>25</v>
      </c>
      <c r="H1612" s="413">
        <v>2</v>
      </c>
      <c r="I1612" s="414">
        <v>26.07</v>
      </c>
      <c r="J1612" s="414">
        <v>52.14</v>
      </c>
    </row>
    <row r="1613" spans="1:10" ht="25.5" x14ac:dyDescent="0.25">
      <c r="A1613" s="399" t="s">
        <v>958</v>
      </c>
      <c r="B1613" s="400" t="s">
        <v>1403</v>
      </c>
      <c r="C1613" s="399" t="s">
        <v>343</v>
      </c>
      <c r="D1613" s="399" t="s">
        <v>1404</v>
      </c>
      <c r="E1613" s="401" t="s">
        <v>1001</v>
      </c>
      <c r="F1613" s="401"/>
      <c r="G1613" s="402" t="s">
        <v>25</v>
      </c>
      <c r="H1613" s="403">
        <v>1.1000000000000001</v>
      </c>
      <c r="I1613" s="404">
        <v>29.34</v>
      </c>
      <c r="J1613" s="404">
        <v>32.270000000000003</v>
      </c>
    </row>
    <row r="1614" spans="1:10" ht="25.5" x14ac:dyDescent="0.25">
      <c r="A1614" s="399" t="s">
        <v>958</v>
      </c>
      <c r="B1614" s="400" t="s">
        <v>1405</v>
      </c>
      <c r="C1614" s="399" t="s">
        <v>343</v>
      </c>
      <c r="D1614" s="399" t="s">
        <v>1406</v>
      </c>
      <c r="E1614" s="401" t="s">
        <v>1001</v>
      </c>
      <c r="F1614" s="401"/>
      <c r="G1614" s="402" t="s">
        <v>385</v>
      </c>
      <c r="H1614" s="403">
        <v>1.4318</v>
      </c>
      <c r="I1614" s="404">
        <v>51.28</v>
      </c>
      <c r="J1614" s="404">
        <v>73.42</v>
      </c>
    </row>
    <row r="1615" spans="1:10" x14ac:dyDescent="0.25">
      <c r="A1615" s="399" t="s">
        <v>958</v>
      </c>
      <c r="B1615" s="400" t="s">
        <v>1407</v>
      </c>
      <c r="C1615" s="399" t="s">
        <v>343</v>
      </c>
      <c r="D1615" s="399" t="s">
        <v>1408</v>
      </c>
      <c r="E1615" s="401" t="s">
        <v>1001</v>
      </c>
      <c r="F1615" s="401"/>
      <c r="G1615" s="402" t="s">
        <v>1067</v>
      </c>
      <c r="H1615" s="403">
        <v>3.37</v>
      </c>
      <c r="I1615" s="404">
        <v>32.99</v>
      </c>
      <c r="J1615" s="404">
        <v>111.17</v>
      </c>
    </row>
    <row r="1616" spans="1:10" ht="25.5" x14ac:dyDescent="0.25">
      <c r="A1616" s="399" t="s">
        <v>958</v>
      </c>
      <c r="B1616" s="400" t="s">
        <v>1409</v>
      </c>
      <c r="C1616" s="399" t="s">
        <v>343</v>
      </c>
      <c r="D1616" s="399" t="s">
        <v>1410</v>
      </c>
      <c r="E1616" s="401" t="s">
        <v>1001</v>
      </c>
      <c r="F1616" s="401"/>
      <c r="G1616" s="402" t="s">
        <v>385</v>
      </c>
      <c r="H1616" s="403">
        <v>6.7407000000000004</v>
      </c>
      <c r="I1616" s="404">
        <v>31.81</v>
      </c>
      <c r="J1616" s="404">
        <v>214.42</v>
      </c>
    </row>
    <row r="1617" spans="1:10" ht="51" x14ac:dyDescent="0.25">
      <c r="A1617" s="399" t="s">
        <v>958</v>
      </c>
      <c r="B1617" s="400" t="s">
        <v>1411</v>
      </c>
      <c r="C1617" s="399" t="s">
        <v>343</v>
      </c>
      <c r="D1617" s="399" t="s">
        <v>1412</v>
      </c>
      <c r="E1617" s="401" t="s">
        <v>1001</v>
      </c>
      <c r="F1617" s="401"/>
      <c r="G1617" s="402" t="s">
        <v>327</v>
      </c>
      <c r="H1617" s="403">
        <v>1</v>
      </c>
      <c r="I1617" s="404">
        <v>8.44</v>
      </c>
      <c r="J1617" s="404">
        <v>8.44</v>
      </c>
    </row>
    <row r="1618" spans="1:10" x14ac:dyDescent="0.25">
      <c r="A1618" s="405"/>
      <c r="B1618" s="405"/>
      <c r="C1618" s="405"/>
      <c r="D1618" s="405"/>
      <c r="E1618" s="405" t="s">
        <v>961</v>
      </c>
      <c r="F1618" s="406">
        <v>498.55</v>
      </c>
      <c r="G1618" s="405" t="s">
        <v>962</v>
      </c>
      <c r="H1618" s="406">
        <v>0</v>
      </c>
      <c r="I1618" s="405" t="s">
        <v>963</v>
      </c>
      <c r="J1618" s="406">
        <v>498.55</v>
      </c>
    </row>
    <row r="1619" spans="1:10" ht="15.75" thickBot="1" x14ac:dyDescent="0.3">
      <c r="A1619" s="108"/>
      <c r="B1619" s="108"/>
      <c r="C1619" s="108"/>
      <c r="D1619" s="108"/>
      <c r="E1619" s="108"/>
      <c r="F1619" s="108"/>
      <c r="G1619" s="108" t="s">
        <v>964</v>
      </c>
      <c r="H1619" s="407">
        <v>3.36</v>
      </c>
      <c r="I1619" s="108" t="s">
        <v>965</v>
      </c>
      <c r="J1619" s="180">
        <v>3934.52</v>
      </c>
    </row>
    <row r="1620" spans="1:10" ht="15.75" thickTop="1" x14ac:dyDescent="0.25">
      <c r="A1620" s="408"/>
      <c r="B1620" s="408"/>
      <c r="C1620" s="408"/>
      <c r="D1620" s="408"/>
      <c r="E1620" s="408"/>
      <c r="F1620" s="408"/>
      <c r="G1620" s="408"/>
      <c r="H1620" s="408"/>
      <c r="I1620" s="408"/>
      <c r="J1620" s="408"/>
    </row>
    <row r="1621" spans="1:10" x14ac:dyDescent="0.25">
      <c r="A1621" s="393" t="s">
        <v>863</v>
      </c>
      <c r="B1621" s="394" t="s">
        <v>11</v>
      </c>
      <c r="C1621" s="393" t="s">
        <v>12</v>
      </c>
      <c r="D1621" s="393" t="s">
        <v>13</v>
      </c>
      <c r="E1621" s="395" t="s">
        <v>29</v>
      </c>
      <c r="F1621" s="395"/>
      <c r="G1621" s="396" t="s">
        <v>14</v>
      </c>
      <c r="H1621" s="394" t="s">
        <v>15</v>
      </c>
      <c r="I1621" s="394" t="s">
        <v>16</v>
      </c>
      <c r="J1621" s="394" t="s">
        <v>17</v>
      </c>
    </row>
    <row r="1622" spans="1:10" ht="25.5" x14ac:dyDescent="0.25">
      <c r="A1622" s="388" t="s">
        <v>956</v>
      </c>
      <c r="B1622" s="389" t="s">
        <v>864</v>
      </c>
      <c r="C1622" s="388" t="s">
        <v>325</v>
      </c>
      <c r="D1622" s="388" t="s">
        <v>865</v>
      </c>
      <c r="E1622" s="397" t="s">
        <v>1413</v>
      </c>
      <c r="F1622" s="397"/>
      <c r="G1622" s="390" t="s">
        <v>25</v>
      </c>
      <c r="H1622" s="398">
        <v>1</v>
      </c>
      <c r="I1622" s="391">
        <v>269.89999999999998</v>
      </c>
      <c r="J1622" s="391">
        <v>269.89999999999998</v>
      </c>
    </row>
    <row r="1623" spans="1:10" ht="25.5" x14ac:dyDescent="0.25">
      <c r="A1623" s="409" t="s">
        <v>968</v>
      </c>
      <c r="B1623" s="410" t="s">
        <v>1392</v>
      </c>
      <c r="C1623" s="409" t="s">
        <v>343</v>
      </c>
      <c r="D1623" s="409" t="s">
        <v>1393</v>
      </c>
      <c r="E1623" s="411" t="s">
        <v>977</v>
      </c>
      <c r="F1623" s="411"/>
      <c r="G1623" s="412" t="s">
        <v>345</v>
      </c>
      <c r="H1623" s="413">
        <v>1.5</v>
      </c>
      <c r="I1623" s="414">
        <v>32.31</v>
      </c>
      <c r="J1623" s="414">
        <v>48.46</v>
      </c>
    </row>
    <row r="1624" spans="1:10" ht="25.5" x14ac:dyDescent="0.25">
      <c r="A1624" s="409" t="s">
        <v>968</v>
      </c>
      <c r="B1624" s="410" t="s">
        <v>1414</v>
      </c>
      <c r="C1624" s="409" t="s">
        <v>343</v>
      </c>
      <c r="D1624" s="409" t="s">
        <v>1415</v>
      </c>
      <c r="E1624" s="411" t="s">
        <v>977</v>
      </c>
      <c r="F1624" s="411"/>
      <c r="G1624" s="412" t="s">
        <v>345</v>
      </c>
      <c r="H1624" s="413">
        <v>0.9</v>
      </c>
      <c r="I1624" s="414">
        <v>26.57</v>
      </c>
      <c r="J1624" s="414">
        <v>23.91</v>
      </c>
    </row>
    <row r="1625" spans="1:10" x14ac:dyDescent="0.25">
      <c r="A1625" s="399" t="s">
        <v>958</v>
      </c>
      <c r="B1625" s="400" t="s">
        <v>217</v>
      </c>
      <c r="C1625" s="399" t="s">
        <v>218</v>
      </c>
      <c r="D1625" s="399" t="s">
        <v>225</v>
      </c>
      <c r="E1625" s="401" t="s">
        <v>1001</v>
      </c>
      <c r="F1625" s="401"/>
      <c r="G1625" s="402" t="s">
        <v>1067</v>
      </c>
      <c r="H1625" s="403">
        <v>0.15</v>
      </c>
      <c r="I1625" s="404">
        <v>92.44</v>
      </c>
      <c r="J1625" s="404">
        <v>13.86</v>
      </c>
    </row>
    <row r="1626" spans="1:10" x14ac:dyDescent="0.25">
      <c r="A1626" s="399" t="s">
        <v>958</v>
      </c>
      <c r="B1626" s="400" t="s">
        <v>219</v>
      </c>
      <c r="C1626" s="399" t="s">
        <v>218</v>
      </c>
      <c r="D1626" s="399" t="s">
        <v>226</v>
      </c>
      <c r="E1626" s="401" t="s">
        <v>1001</v>
      </c>
      <c r="F1626" s="401"/>
      <c r="G1626" s="402" t="s">
        <v>1067</v>
      </c>
      <c r="H1626" s="403">
        <v>3.5</v>
      </c>
      <c r="I1626" s="404">
        <v>3.53</v>
      </c>
      <c r="J1626" s="404">
        <v>12.35</v>
      </c>
    </row>
    <row r="1627" spans="1:10" ht="25.5" x14ac:dyDescent="0.25">
      <c r="A1627" s="399" t="s">
        <v>958</v>
      </c>
      <c r="B1627" s="400" t="s">
        <v>299</v>
      </c>
      <c r="C1627" s="399" t="s">
        <v>106</v>
      </c>
      <c r="D1627" s="399" t="s">
        <v>222</v>
      </c>
      <c r="E1627" s="401" t="s">
        <v>1001</v>
      </c>
      <c r="F1627" s="401"/>
      <c r="G1627" s="402" t="s">
        <v>1416</v>
      </c>
      <c r="H1627" s="403">
        <v>1.1499999999999999</v>
      </c>
      <c r="I1627" s="404">
        <v>148.97999999999999</v>
      </c>
      <c r="J1627" s="404">
        <v>171.32</v>
      </c>
    </row>
    <row r="1628" spans="1:10" x14ac:dyDescent="0.25">
      <c r="A1628" s="405"/>
      <c r="B1628" s="405"/>
      <c r="C1628" s="405"/>
      <c r="D1628" s="405"/>
      <c r="E1628" s="405" t="s">
        <v>961</v>
      </c>
      <c r="F1628" s="406">
        <v>53.49</v>
      </c>
      <c r="G1628" s="405" t="s">
        <v>962</v>
      </c>
      <c r="H1628" s="406">
        <v>0</v>
      </c>
      <c r="I1628" s="405" t="s">
        <v>963</v>
      </c>
      <c r="J1628" s="406">
        <v>53.49</v>
      </c>
    </row>
    <row r="1629" spans="1:10" ht="15.75" thickBot="1" x14ac:dyDescent="0.3">
      <c r="A1629" s="108"/>
      <c r="B1629" s="108"/>
      <c r="C1629" s="108"/>
      <c r="D1629" s="108"/>
      <c r="E1629" s="108"/>
      <c r="F1629" s="108"/>
      <c r="G1629" s="108" t="s">
        <v>964</v>
      </c>
      <c r="H1629" s="407">
        <v>1.47</v>
      </c>
      <c r="I1629" s="108" t="s">
        <v>965</v>
      </c>
      <c r="J1629" s="180">
        <v>396.75</v>
      </c>
    </row>
    <row r="1630" spans="1:10" ht="15.75" thickTop="1" x14ac:dyDescent="0.25">
      <c r="A1630" s="408"/>
      <c r="B1630" s="408"/>
      <c r="C1630" s="408"/>
      <c r="D1630" s="408"/>
      <c r="E1630" s="408"/>
      <c r="F1630" s="408"/>
      <c r="G1630" s="408"/>
      <c r="H1630" s="408"/>
      <c r="I1630" s="408"/>
      <c r="J1630" s="408"/>
    </row>
    <row r="1631" spans="1:10" x14ac:dyDescent="0.25">
      <c r="A1631" s="393" t="s">
        <v>866</v>
      </c>
      <c r="B1631" s="394" t="s">
        <v>11</v>
      </c>
      <c r="C1631" s="393" t="s">
        <v>12</v>
      </c>
      <c r="D1631" s="393" t="s">
        <v>13</v>
      </c>
      <c r="E1631" s="395" t="s">
        <v>29</v>
      </c>
      <c r="F1631" s="395"/>
      <c r="G1631" s="396" t="s">
        <v>14</v>
      </c>
      <c r="H1631" s="394" t="s">
        <v>15</v>
      </c>
      <c r="I1631" s="394" t="s">
        <v>16</v>
      </c>
      <c r="J1631" s="394" t="s">
        <v>17</v>
      </c>
    </row>
    <row r="1632" spans="1:10" ht="38.25" x14ac:dyDescent="0.25">
      <c r="A1632" s="388" t="s">
        <v>956</v>
      </c>
      <c r="B1632" s="389" t="s">
        <v>867</v>
      </c>
      <c r="C1632" s="388" t="s">
        <v>343</v>
      </c>
      <c r="D1632" s="388" t="s">
        <v>868</v>
      </c>
      <c r="E1632" s="397" t="s">
        <v>1417</v>
      </c>
      <c r="F1632" s="397"/>
      <c r="G1632" s="390" t="s">
        <v>25</v>
      </c>
      <c r="H1632" s="398">
        <v>1</v>
      </c>
      <c r="I1632" s="391">
        <v>4.74</v>
      </c>
      <c r="J1632" s="391">
        <v>4.74</v>
      </c>
    </row>
    <row r="1633" spans="1:10" ht="38.25" x14ac:dyDescent="0.25">
      <c r="A1633" s="409" t="s">
        <v>968</v>
      </c>
      <c r="B1633" s="410" t="s">
        <v>1418</v>
      </c>
      <c r="C1633" s="409" t="s">
        <v>343</v>
      </c>
      <c r="D1633" s="409" t="s">
        <v>1419</v>
      </c>
      <c r="E1633" s="411" t="s">
        <v>977</v>
      </c>
      <c r="F1633" s="411"/>
      <c r="G1633" s="412" t="s">
        <v>389</v>
      </c>
      <c r="H1633" s="413">
        <v>3.7000000000000002E-3</v>
      </c>
      <c r="I1633" s="414">
        <v>512.55999999999995</v>
      </c>
      <c r="J1633" s="414">
        <v>1.89</v>
      </c>
    </row>
    <row r="1634" spans="1:10" ht="25.5" x14ac:dyDescent="0.25">
      <c r="A1634" s="409" t="s">
        <v>968</v>
      </c>
      <c r="B1634" s="410" t="s">
        <v>1039</v>
      </c>
      <c r="C1634" s="409" t="s">
        <v>343</v>
      </c>
      <c r="D1634" s="409" t="s">
        <v>1040</v>
      </c>
      <c r="E1634" s="411" t="s">
        <v>977</v>
      </c>
      <c r="F1634" s="411"/>
      <c r="G1634" s="412" t="s">
        <v>345</v>
      </c>
      <c r="H1634" s="413">
        <v>6.8099999999999994E-2</v>
      </c>
      <c r="I1634" s="414">
        <v>32.549999999999997</v>
      </c>
      <c r="J1634" s="414">
        <v>2.21</v>
      </c>
    </row>
    <row r="1635" spans="1:10" ht="25.5" x14ac:dyDescent="0.25">
      <c r="A1635" s="409" t="s">
        <v>968</v>
      </c>
      <c r="B1635" s="410" t="s">
        <v>1008</v>
      </c>
      <c r="C1635" s="409" t="s">
        <v>343</v>
      </c>
      <c r="D1635" s="409" t="s">
        <v>1009</v>
      </c>
      <c r="E1635" s="411" t="s">
        <v>977</v>
      </c>
      <c r="F1635" s="411"/>
      <c r="G1635" s="412" t="s">
        <v>345</v>
      </c>
      <c r="H1635" s="413">
        <v>2.5499999999999998E-2</v>
      </c>
      <c r="I1635" s="414">
        <v>25.12</v>
      </c>
      <c r="J1635" s="414">
        <v>0.64</v>
      </c>
    </row>
    <row r="1636" spans="1:10" x14ac:dyDescent="0.25">
      <c r="A1636" s="405"/>
      <c r="B1636" s="405"/>
      <c r="C1636" s="405"/>
      <c r="D1636" s="405"/>
      <c r="E1636" s="405" t="s">
        <v>961</v>
      </c>
      <c r="F1636" s="406">
        <v>2.4</v>
      </c>
      <c r="G1636" s="405" t="s">
        <v>962</v>
      </c>
      <c r="H1636" s="406">
        <v>0</v>
      </c>
      <c r="I1636" s="405" t="s">
        <v>963</v>
      </c>
      <c r="J1636" s="406">
        <v>2.4</v>
      </c>
    </row>
    <row r="1637" spans="1:10" ht="15.75" thickBot="1" x14ac:dyDescent="0.3">
      <c r="A1637" s="108"/>
      <c r="B1637" s="108"/>
      <c r="C1637" s="108"/>
      <c r="D1637" s="108"/>
      <c r="E1637" s="108"/>
      <c r="F1637" s="108"/>
      <c r="G1637" s="108" t="s">
        <v>964</v>
      </c>
      <c r="H1637" s="407">
        <v>14.9</v>
      </c>
      <c r="I1637" s="108" t="s">
        <v>965</v>
      </c>
      <c r="J1637" s="180">
        <v>70.62</v>
      </c>
    </row>
    <row r="1638" spans="1:10" ht="15.75" thickTop="1" x14ac:dyDescent="0.25">
      <c r="A1638" s="408"/>
      <c r="B1638" s="408"/>
      <c r="C1638" s="408"/>
      <c r="D1638" s="408"/>
      <c r="E1638" s="408"/>
      <c r="F1638" s="408"/>
      <c r="G1638" s="408"/>
      <c r="H1638" s="408"/>
      <c r="I1638" s="408"/>
      <c r="J1638" s="408"/>
    </row>
    <row r="1639" spans="1:10" x14ac:dyDescent="0.25">
      <c r="A1639" s="393" t="s">
        <v>869</v>
      </c>
      <c r="B1639" s="394" t="s">
        <v>11</v>
      </c>
      <c r="C1639" s="393" t="s">
        <v>12</v>
      </c>
      <c r="D1639" s="393" t="s">
        <v>13</v>
      </c>
      <c r="E1639" s="395" t="s">
        <v>29</v>
      </c>
      <c r="F1639" s="395"/>
      <c r="G1639" s="396" t="s">
        <v>14</v>
      </c>
      <c r="H1639" s="394" t="s">
        <v>15</v>
      </c>
      <c r="I1639" s="394" t="s">
        <v>16</v>
      </c>
      <c r="J1639" s="394" t="s">
        <v>17</v>
      </c>
    </row>
    <row r="1640" spans="1:10" ht="38.25" x14ac:dyDescent="0.25">
      <c r="A1640" s="388" t="s">
        <v>956</v>
      </c>
      <c r="B1640" s="389" t="s">
        <v>870</v>
      </c>
      <c r="C1640" s="388" t="s">
        <v>343</v>
      </c>
      <c r="D1640" s="388" t="s">
        <v>871</v>
      </c>
      <c r="E1640" s="397" t="s">
        <v>1417</v>
      </c>
      <c r="F1640" s="397"/>
      <c r="G1640" s="390" t="s">
        <v>25</v>
      </c>
      <c r="H1640" s="398">
        <v>1</v>
      </c>
      <c r="I1640" s="391">
        <v>57.96</v>
      </c>
      <c r="J1640" s="391">
        <v>57.96</v>
      </c>
    </row>
    <row r="1641" spans="1:10" ht="38.25" x14ac:dyDescent="0.25">
      <c r="A1641" s="409" t="s">
        <v>968</v>
      </c>
      <c r="B1641" s="410" t="s">
        <v>1382</v>
      </c>
      <c r="C1641" s="409" t="s">
        <v>343</v>
      </c>
      <c r="D1641" s="409" t="s">
        <v>1383</v>
      </c>
      <c r="E1641" s="411" t="s">
        <v>977</v>
      </c>
      <c r="F1641" s="411"/>
      <c r="G1641" s="412" t="s">
        <v>389</v>
      </c>
      <c r="H1641" s="413">
        <v>3.1399999999999997E-2</v>
      </c>
      <c r="I1641" s="414">
        <v>521.78</v>
      </c>
      <c r="J1641" s="414">
        <v>16.38</v>
      </c>
    </row>
    <row r="1642" spans="1:10" ht="25.5" x14ac:dyDescent="0.25">
      <c r="A1642" s="409" t="s">
        <v>968</v>
      </c>
      <c r="B1642" s="410" t="s">
        <v>1039</v>
      </c>
      <c r="C1642" s="409" t="s">
        <v>343</v>
      </c>
      <c r="D1642" s="409" t="s">
        <v>1040</v>
      </c>
      <c r="E1642" s="411" t="s">
        <v>977</v>
      </c>
      <c r="F1642" s="411"/>
      <c r="G1642" s="412" t="s">
        <v>345</v>
      </c>
      <c r="H1642" s="413">
        <v>0.67900000000000005</v>
      </c>
      <c r="I1642" s="414">
        <v>32.549999999999997</v>
      </c>
      <c r="J1642" s="414">
        <v>22.1</v>
      </c>
    </row>
    <row r="1643" spans="1:10" ht="25.5" x14ac:dyDescent="0.25">
      <c r="A1643" s="409" t="s">
        <v>968</v>
      </c>
      <c r="B1643" s="410" t="s">
        <v>1008</v>
      </c>
      <c r="C1643" s="409" t="s">
        <v>343</v>
      </c>
      <c r="D1643" s="409" t="s">
        <v>1009</v>
      </c>
      <c r="E1643" s="411" t="s">
        <v>977</v>
      </c>
      <c r="F1643" s="411"/>
      <c r="G1643" s="412" t="s">
        <v>345</v>
      </c>
      <c r="H1643" s="413">
        <v>0.67900000000000005</v>
      </c>
      <c r="I1643" s="414">
        <v>25.12</v>
      </c>
      <c r="J1643" s="414">
        <v>17.05</v>
      </c>
    </row>
    <row r="1644" spans="1:10" ht="25.5" x14ac:dyDescent="0.25">
      <c r="A1644" s="399" t="s">
        <v>958</v>
      </c>
      <c r="B1644" s="400" t="s">
        <v>1420</v>
      </c>
      <c r="C1644" s="399" t="s">
        <v>343</v>
      </c>
      <c r="D1644" s="399" t="s">
        <v>1421</v>
      </c>
      <c r="E1644" s="401" t="s">
        <v>1001</v>
      </c>
      <c r="F1644" s="401"/>
      <c r="G1644" s="402" t="s">
        <v>25</v>
      </c>
      <c r="H1644" s="403">
        <v>0.13880000000000001</v>
      </c>
      <c r="I1644" s="404">
        <v>17.57</v>
      </c>
      <c r="J1644" s="404">
        <v>2.4300000000000002</v>
      </c>
    </row>
    <row r="1645" spans="1:10" x14ac:dyDescent="0.25">
      <c r="A1645" s="405"/>
      <c r="B1645" s="405"/>
      <c r="C1645" s="405"/>
      <c r="D1645" s="405"/>
      <c r="E1645" s="405" t="s">
        <v>961</v>
      </c>
      <c r="F1645" s="406">
        <v>31.09</v>
      </c>
      <c r="G1645" s="405" t="s">
        <v>962</v>
      </c>
      <c r="H1645" s="406">
        <v>0</v>
      </c>
      <c r="I1645" s="405" t="s">
        <v>963</v>
      </c>
      <c r="J1645" s="406">
        <v>31.09</v>
      </c>
    </row>
    <row r="1646" spans="1:10" ht="15.75" thickBot="1" x14ac:dyDescent="0.3">
      <c r="A1646" s="108"/>
      <c r="B1646" s="108"/>
      <c r="C1646" s="108"/>
      <c r="D1646" s="108"/>
      <c r="E1646" s="108"/>
      <c r="F1646" s="108"/>
      <c r="G1646" s="108" t="s">
        <v>964</v>
      </c>
      <c r="H1646" s="407">
        <v>14.9</v>
      </c>
      <c r="I1646" s="108" t="s">
        <v>965</v>
      </c>
      <c r="J1646" s="180">
        <v>863.6</v>
      </c>
    </row>
    <row r="1647" spans="1:10" ht="15.75" thickTop="1" x14ac:dyDescent="0.25">
      <c r="A1647" s="408"/>
      <c r="B1647" s="408"/>
      <c r="C1647" s="408"/>
      <c r="D1647" s="408"/>
      <c r="E1647" s="408"/>
      <c r="F1647" s="408"/>
      <c r="G1647" s="408"/>
      <c r="H1647" s="408"/>
      <c r="I1647" s="408"/>
      <c r="J1647" s="408"/>
    </row>
    <row r="1648" spans="1:10" x14ac:dyDescent="0.25">
      <c r="A1648" s="181" t="s">
        <v>872</v>
      </c>
      <c r="B1648" s="181"/>
      <c r="C1648" s="181"/>
      <c r="D1648" s="181" t="s">
        <v>50</v>
      </c>
      <c r="E1648" s="181"/>
      <c r="F1648" s="187"/>
      <c r="G1648" s="187"/>
      <c r="H1648" s="387"/>
      <c r="I1648" s="181"/>
      <c r="J1648" s="104">
        <v>0</v>
      </c>
    </row>
    <row r="1649" spans="1:10" x14ac:dyDescent="0.25">
      <c r="A1649" s="181" t="s">
        <v>873</v>
      </c>
      <c r="B1649" s="181"/>
      <c r="C1649" s="181"/>
      <c r="D1649" s="181" t="s">
        <v>39</v>
      </c>
      <c r="E1649" s="181"/>
      <c r="F1649" s="187"/>
      <c r="G1649" s="187"/>
      <c r="H1649" s="387"/>
      <c r="I1649" s="181"/>
      <c r="J1649" s="104">
        <v>0</v>
      </c>
    </row>
    <row r="1650" spans="1:10" x14ac:dyDescent="0.25">
      <c r="A1650" s="181" t="s">
        <v>874</v>
      </c>
      <c r="B1650" s="181"/>
      <c r="C1650" s="181"/>
      <c r="D1650" s="181" t="s">
        <v>51</v>
      </c>
      <c r="E1650" s="181"/>
      <c r="F1650" s="187"/>
      <c r="G1650" s="187"/>
      <c r="H1650" s="387"/>
      <c r="I1650" s="181"/>
      <c r="J1650" s="104">
        <v>4439</v>
      </c>
    </row>
    <row r="1651" spans="1:10" x14ac:dyDescent="0.25">
      <c r="A1651" s="181" t="s">
        <v>875</v>
      </c>
      <c r="B1651" s="181"/>
      <c r="C1651" s="181"/>
      <c r="D1651" s="181" t="s">
        <v>876</v>
      </c>
      <c r="E1651" s="181"/>
      <c r="F1651" s="187"/>
      <c r="G1651" s="187"/>
      <c r="H1651" s="387"/>
      <c r="I1651" s="181"/>
      <c r="J1651" s="104">
        <v>4439</v>
      </c>
    </row>
    <row r="1652" spans="1:10" x14ac:dyDescent="0.25">
      <c r="A1652" s="393" t="s">
        <v>877</v>
      </c>
      <c r="B1652" s="394" t="s">
        <v>11</v>
      </c>
      <c r="C1652" s="393" t="s">
        <v>12</v>
      </c>
      <c r="D1652" s="393" t="s">
        <v>13</v>
      </c>
      <c r="E1652" s="395" t="s">
        <v>29</v>
      </c>
      <c r="F1652" s="395"/>
      <c r="G1652" s="396" t="s">
        <v>14</v>
      </c>
      <c r="H1652" s="394" t="s">
        <v>15</v>
      </c>
      <c r="I1652" s="394" t="s">
        <v>16</v>
      </c>
      <c r="J1652" s="394" t="s">
        <v>17</v>
      </c>
    </row>
    <row r="1653" spans="1:10" ht="25.5" x14ac:dyDescent="0.25">
      <c r="A1653" s="388" t="s">
        <v>956</v>
      </c>
      <c r="B1653" s="389" t="s">
        <v>878</v>
      </c>
      <c r="C1653" s="388" t="s">
        <v>343</v>
      </c>
      <c r="D1653" s="388" t="s">
        <v>879</v>
      </c>
      <c r="E1653" s="397" t="s">
        <v>1422</v>
      </c>
      <c r="F1653" s="397"/>
      <c r="G1653" s="390" t="s">
        <v>25</v>
      </c>
      <c r="H1653" s="398">
        <v>1</v>
      </c>
      <c r="I1653" s="391">
        <v>30.4</v>
      </c>
      <c r="J1653" s="391">
        <v>30.4</v>
      </c>
    </row>
    <row r="1654" spans="1:10" ht="25.5" x14ac:dyDescent="0.25">
      <c r="A1654" s="409" t="s">
        <v>968</v>
      </c>
      <c r="B1654" s="410" t="s">
        <v>1423</v>
      </c>
      <c r="C1654" s="409" t="s">
        <v>343</v>
      </c>
      <c r="D1654" s="409" t="s">
        <v>1424</v>
      </c>
      <c r="E1654" s="411" t="s">
        <v>977</v>
      </c>
      <c r="F1654" s="411"/>
      <c r="G1654" s="412" t="s">
        <v>345</v>
      </c>
      <c r="H1654" s="413">
        <v>0.108</v>
      </c>
      <c r="I1654" s="414">
        <v>26.4</v>
      </c>
      <c r="J1654" s="414">
        <v>2.85</v>
      </c>
    </row>
    <row r="1655" spans="1:10" ht="25.5" x14ac:dyDescent="0.25">
      <c r="A1655" s="409" t="s">
        <v>968</v>
      </c>
      <c r="B1655" s="410" t="s">
        <v>1425</v>
      </c>
      <c r="C1655" s="409" t="s">
        <v>343</v>
      </c>
      <c r="D1655" s="409" t="s">
        <v>1426</v>
      </c>
      <c r="E1655" s="411" t="s">
        <v>977</v>
      </c>
      <c r="F1655" s="411"/>
      <c r="G1655" s="412" t="s">
        <v>345</v>
      </c>
      <c r="H1655" s="413">
        <v>0.53200000000000003</v>
      </c>
      <c r="I1655" s="414">
        <v>32.549999999999997</v>
      </c>
      <c r="J1655" s="414">
        <v>17.309999999999999</v>
      </c>
    </row>
    <row r="1656" spans="1:10" ht="25.5" x14ac:dyDescent="0.25">
      <c r="A1656" s="399" t="s">
        <v>958</v>
      </c>
      <c r="B1656" s="400" t="s">
        <v>1427</v>
      </c>
      <c r="C1656" s="399" t="s">
        <v>343</v>
      </c>
      <c r="D1656" s="399" t="s">
        <v>1428</v>
      </c>
      <c r="E1656" s="401" t="s">
        <v>1001</v>
      </c>
      <c r="F1656" s="401"/>
      <c r="G1656" s="402" t="s">
        <v>1067</v>
      </c>
      <c r="H1656" s="403">
        <v>3.2</v>
      </c>
      <c r="I1656" s="404">
        <v>3.2</v>
      </c>
      <c r="J1656" s="404">
        <v>10.24</v>
      </c>
    </row>
    <row r="1657" spans="1:10" x14ac:dyDescent="0.25">
      <c r="A1657" s="405"/>
      <c r="B1657" s="405"/>
      <c r="C1657" s="405"/>
      <c r="D1657" s="405"/>
      <c r="E1657" s="405" t="s">
        <v>961</v>
      </c>
      <c r="F1657" s="406">
        <v>15.13</v>
      </c>
      <c r="G1657" s="405" t="s">
        <v>962</v>
      </c>
      <c r="H1657" s="406">
        <v>0</v>
      </c>
      <c r="I1657" s="405" t="s">
        <v>963</v>
      </c>
      <c r="J1657" s="406">
        <v>15.13</v>
      </c>
    </row>
    <row r="1658" spans="1:10" ht="15.75" thickBot="1" x14ac:dyDescent="0.3">
      <c r="A1658" s="108"/>
      <c r="B1658" s="108"/>
      <c r="C1658" s="108"/>
      <c r="D1658" s="108"/>
      <c r="E1658" s="108"/>
      <c r="F1658" s="108"/>
      <c r="G1658" s="108" t="s">
        <v>964</v>
      </c>
      <c r="H1658" s="407">
        <v>146.02000000000001</v>
      </c>
      <c r="I1658" s="108" t="s">
        <v>965</v>
      </c>
      <c r="J1658" s="180">
        <v>4439</v>
      </c>
    </row>
    <row r="1659" spans="1:10" ht="15.75" thickTop="1" x14ac:dyDescent="0.25">
      <c r="A1659" s="408"/>
      <c r="B1659" s="408"/>
      <c r="C1659" s="408"/>
      <c r="D1659" s="408"/>
      <c r="E1659" s="408"/>
      <c r="F1659" s="408"/>
      <c r="G1659" s="408"/>
      <c r="H1659" s="408"/>
      <c r="I1659" s="408"/>
      <c r="J1659" s="408"/>
    </row>
    <row r="1660" spans="1:10" x14ac:dyDescent="0.25">
      <c r="A1660" s="181" t="s">
        <v>880</v>
      </c>
      <c r="B1660" s="181"/>
      <c r="C1660" s="181"/>
      <c r="D1660" s="181" t="s">
        <v>52</v>
      </c>
      <c r="E1660" s="181"/>
      <c r="F1660" s="187"/>
      <c r="G1660" s="187"/>
      <c r="H1660" s="387"/>
      <c r="I1660" s="181"/>
      <c r="J1660" s="104">
        <v>18921.740000000002</v>
      </c>
    </row>
    <row r="1661" spans="1:10" x14ac:dyDescent="0.25">
      <c r="A1661" s="181" t="s">
        <v>881</v>
      </c>
      <c r="B1661" s="181"/>
      <c r="C1661" s="181"/>
      <c r="D1661" s="181" t="s">
        <v>882</v>
      </c>
      <c r="E1661" s="181"/>
      <c r="F1661" s="187"/>
      <c r="G1661" s="187"/>
      <c r="H1661" s="387"/>
      <c r="I1661" s="181"/>
      <c r="J1661" s="104">
        <v>18921.740000000002</v>
      </c>
    </row>
    <row r="1662" spans="1:10" x14ac:dyDescent="0.25">
      <c r="A1662" s="393" t="s">
        <v>883</v>
      </c>
      <c r="B1662" s="394" t="s">
        <v>11</v>
      </c>
      <c r="C1662" s="393" t="s">
        <v>12</v>
      </c>
      <c r="D1662" s="393" t="s">
        <v>13</v>
      </c>
      <c r="E1662" s="395" t="s">
        <v>29</v>
      </c>
      <c r="F1662" s="395"/>
      <c r="G1662" s="396" t="s">
        <v>14</v>
      </c>
      <c r="H1662" s="394" t="s">
        <v>15</v>
      </c>
      <c r="I1662" s="394" t="s">
        <v>16</v>
      </c>
      <c r="J1662" s="394" t="s">
        <v>17</v>
      </c>
    </row>
    <row r="1663" spans="1:10" ht="25.5" x14ac:dyDescent="0.25">
      <c r="A1663" s="388" t="s">
        <v>956</v>
      </c>
      <c r="B1663" s="389" t="s">
        <v>884</v>
      </c>
      <c r="C1663" s="388" t="s">
        <v>325</v>
      </c>
      <c r="D1663" s="388" t="s">
        <v>885</v>
      </c>
      <c r="E1663" s="397" t="s">
        <v>1391</v>
      </c>
      <c r="F1663" s="397"/>
      <c r="G1663" s="390" t="s">
        <v>25</v>
      </c>
      <c r="H1663" s="398">
        <v>1</v>
      </c>
      <c r="I1663" s="391">
        <v>870.58</v>
      </c>
      <c r="J1663" s="391">
        <v>870.58</v>
      </c>
    </row>
    <row r="1664" spans="1:10" ht="25.5" x14ac:dyDescent="0.25">
      <c r="A1664" s="409" t="s">
        <v>968</v>
      </c>
      <c r="B1664" s="410" t="s">
        <v>1039</v>
      </c>
      <c r="C1664" s="409" t="s">
        <v>343</v>
      </c>
      <c r="D1664" s="409" t="s">
        <v>1040</v>
      </c>
      <c r="E1664" s="411" t="s">
        <v>977</v>
      </c>
      <c r="F1664" s="411"/>
      <c r="G1664" s="412" t="s">
        <v>345</v>
      </c>
      <c r="H1664" s="413">
        <v>0.28199999999999997</v>
      </c>
      <c r="I1664" s="414">
        <v>32.549999999999997</v>
      </c>
      <c r="J1664" s="414">
        <v>9.17</v>
      </c>
    </row>
    <row r="1665" spans="1:10" ht="25.5" x14ac:dyDescent="0.25">
      <c r="A1665" s="409" t="s">
        <v>968</v>
      </c>
      <c r="B1665" s="410" t="s">
        <v>1008</v>
      </c>
      <c r="C1665" s="409" t="s">
        <v>343</v>
      </c>
      <c r="D1665" s="409" t="s">
        <v>1009</v>
      </c>
      <c r="E1665" s="411" t="s">
        <v>977</v>
      </c>
      <c r="F1665" s="411"/>
      <c r="G1665" s="412" t="s">
        <v>345</v>
      </c>
      <c r="H1665" s="413">
        <v>0.14099999999999999</v>
      </c>
      <c r="I1665" s="414">
        <v>25.12</v>
      </c>
      <c r="J1665" s="414">
        <v>3.54</v>
      </c>
    </row>
    <row r="1666" spans="1:10" ht="25.5" x14ac:dyDescent="0.25">
      <c r="A1666" s="399" t="s">
        <v>958</v>
      </c>
      <c r="B1666" s="400" t="s">
        <v>1429</v>
      </c>
      <c r="C1666" s="399" t="s">
        <v>343</v>
      </c>
      <c r="D1666" s="399" t="s">
        <v>1430</v>
      </c>
      <c r="E1666" s="401" t="s">
        <v>1001</v>
      </c>
      <c r="F1666" s="401"/>
      <c r="G1666" s="402" t="s">
        <v>1431</v>
      </c>
      <c r="H1666" s="403">
        <v>6.3700000000000007E-2</v>
      </c>
      <c r="I1666" s="404">
        <v>33.520000000000003</v>
      </c>
      <c r="J1666" s="404">
        <v>2.13</v>
      </c>
    </row>
    <row r="1667" spans="1:10" ht="25.5" x14ac:dyDescent="0.25">
      <c r="A1667" s="399" t="s">
        <v>958</v>
      </c>
      <c r="B1667" s="400" t="s">
        <v>1118</v>
      </c>
      <c r="C1667" s="399" t="s">
        <v>343</v>
      </c>
      <c r="D1667" s="399" t="s">
        <v>1119</v>
      </c>
      <c r="E1667" s="401" t="s">
        <v>1001</v>
      </c>
      <c r="F1667" s="401"/>
      <c r="G1667" s="402" t="s">
        <v>327</v>
      </c>
      <c r="H1667" s="403">
        <v>4.72</v>
      </c>
      <c r="I1667" s="404">
        <v>0.73</v>
      </c>
      <c r="J1667" s="404">
        <v>3.44</v>
      </c>
    </row>
    <row r="1668" spans="1:10" ht="25.5" x14ac:dyDescent="0.25">
      <c r="A1668" s="399" t="s">
        <v>958</v>
      </c>
      <c r="B1668" s="400" t="s">
        <v>1432</v>
      </c>
      <c r="C1668" s="399" t="s">
        <v>343</v>
      </c>
      <c r="D1668" s="399" t="s">
        <v>1433</v>
      </c>
      <c r="E1668" s="401" t="s">
        <v>1001</v>
      </c>
      <c r="F1668" s="401"/>
      <c r="G1668" s="402" t="s">
        <v>385</v>
      </c>
      <c r="H1668" s="403">
        <v>2.202</v>
      </c>
      <c r="I1668" s="404">
        <v>49.13</v>
      </c>
      <c r="J1668" s="404">
        <v>108.18</v>
      </c>
    </row>
    <row r="1669" spans="1:10" x14ac:dyDescent="0.25">
      <c r="A1669" s="399" t="s">
        <v>958</v>
      </c>
      <c r="B1669" s="400" t="s">
        <v>1434</v>
      </c>
      <c r="C1669" s="399" t="s">
        <v>343</v>
      </c>
      <c r="D1669" s="399" t="s">
        <v>1435</v>
      </c>
      <c r="E1669" s="401" t="s">
        <v>1001</v>
      </c>
      <c r="F1669" s="401"/>
      <c r="G1669" s="402" t="s">
        <v>25</v>
      </c>
      <c r="H1669" s="403">
        <v>3.1</v>
      </c>
      <c r="I1669" s="404">
        <v>240.04</v>
      </c>
      <c r="J1669" s="404">
        <v>744.12</v>
      </c>
    </row>
    <row r="1670" spans="1:10" x14ac:dyDescent="0.25">
      <c r="A1670" s="405"/>
      <c r="B1670" s="405"/>
      <c r="C1670" s="405"/>
      <c r="D1670" s="405"/>
      <c r="E1670" s="405" t="s">
        <v>961</v>
      </c>
      <c r="F1670" s="406">
        <v>9.4</v>
      </c>
      <c r="G1670" s="405" t="s">
        <v>962</v>
      </c>
      <c r="H1670" s="406">
        <v>0</v>
      </c>
      <c r="I1670" s="405" t="s">
        <v>963</v>
      </c>
      <c r="J1670" s="406">
        <v>9.4</v>
      </c>
    </row>
    <row r="1671" spans="1:10" ht="15.75" thickBot="1" x14ac:dyDescent="0.3">
      <c r="A1671" s="108"/>
      <c r="B1671" s="108"/>
      <c r="C1671" s="108"/>
      <c r="D1671" s="108"/>
      <c r="E1671" s="108"/>
      <c r="F1671" s="108"/>
      <c r="G1671" s="108" t="s">
        <v>964</v>
      </c>
      <c r="H1671" s="407">
        <v>19.84</v>
      </c>
      <c r="I1671" s="108" t="s">
        <v>965</v>
      </c>
      <c r="J1671" s="180">
        <v>17272.3</v>
      </c>
    </row>
    <row r="1672" spans="1:10" ht="15.75" thickTop="1" x14ac:dyDescent="0.25">
      <c r="A1672" s="408"/>
      <c r="B1672" s="408"/>
      <c r="C1672" s="408"/>
      <c r="D1672" s="408"/>
      <c r="E1672" s="408"/>
      <c r="F1672" s="408"/>
      <c r="G1672" s="408"/>
      <c r="H1672" s="408"/>
      <c r="I1672" s="408"/>
      <c r="J1672" s="408"/>
    </row>
    <row r="1673" spans="1:10" x14ac:dyDescent="0.25">
      <c r="A1673" s="393" t="s">
        <v>886</v>
      </c>
      <c r="B1673" s="394" t="s">
        <v>11</v>
      </c>
      <c r="C1673" s="393" t="s">
        <v>12</v>
      </c>
      <c r="D1673" s="393" t="s">
        <v>13</v>
      </c>
      <c r="E1673" s="395" t="s">
        <v>29</v>
      </c>
      <c r="F1673" s="395"/>
      <c r="G1673" s="396" t="s">
        <v>14</v>
      </c>
      <c r="H1673" s="394" t="s">
        <v>15</v>
      </c>
      <c r="I1673" s="394" t="s">
        <v>16</v>
      </c>
      <c r="J1673" s="394" t="s">
        <v>17</v>
      </c>
    </row>
    <row r="1674" spans="1:10" ht="25.5" x14ac:dyDescent="0.25">
      <c r="A1674" s="388" t="s">
        <v>956</v>
      </c>
      <c r="B1674" s="389" t="s">
        <v>887</v>
      </c>
      <c r="C1674" s="388" t="s">
        <v>325</v>
      </c>
      <c r="D1674" s="388" t="s">
        <v>888</v>
      </c>
      <c r="E1674" s="397" t="s">
        <v>1391</v>
      </c>
      <c r="F1674" s="397"/>
      <c r="G1674" s="390" t="s">
        <v>25</v>
      </c>
      <c r="H1674" s="398">
        <v>1</v>
      </c>
      <c r="I1674" s="391">
        <v>458.18</v>
      </c>
      <c r="J1674" s="391">
        <v>458.18</v>
      </c>
    </row>
    <row r="1675" spans="1:10" ht="25.5" x14ac:dyDescent="0.25">
      <c r="A1675" s="409" t="s">
        <v>968</v>
      </c>
      <c r="B1675" s="410" t="s">
        <v>1043</v>
      </c>
      <c r="C1675" s="409" t="s">
        <v>343</v>
      </c>
      <c r="D1675" s="409" t="s">
        <v>1044</v>
      </c>
      <c r="E1675" s="411" t="s">
        <v>977</v>
      </c>
      <c r="F1675" s="411"/>
      <c r="G1675" s="412" t="s">
        <v>345</v>
      </c>
      <c r="H1675" s="413">
        <v>0.79400000000000004</v>
      </c>
      <c r="I1675" s="414">
        <v>32.729999999999997</v>
      </c>
      <c r="J1675" s="414">
        <v>25.98</v>
      </c>
    </row>
    <row r="1676" spans="1:10" ht="25.5" x14ac:dyDescent="0.25">
      <c r="A1676" s="409" t="s">
        <v>968</v>
      </c>
      <c r="B1676" s="410" t="s">
        <v>1423</v>
      </c>
      <c r="C1676" s="409" t="s">
        <v>343</v>
      </c>
      <c r="D1676" s="409" t="s">
        <v>1424</v>
      </c>
      <c r="E1676" s="411" t="s">
        <v>977</v>
      </c>
      <c r="F1676" s="411"/>
      <c r="G1676" s="412" t="s">
        <v>345</v>
      </c>
      <c r="H1676" s="413">
        <v>0.69499999999999995</v>
      </c>
      <c r="I1676" s="414">
        <v>26.4</v>
      </c>
      <c r="J1676" s="414">
        <v>18.34</v>
      </c>
    </row>
    <row r="1677" spans="1:10" x14ac:dyDescent="0.25">
      <c r="A1677" s="399" t="s">
        <v>958</v>
      </c>
      <c r="B1677" s="400" t="s">
        <v>1436</v>
      </c>
      <c r="C1677" s="399" t="s">
        <v>343</v>
      </c>
      <c r="D1677" s="399" t="s">
        <v>1437</v>
      </c>
      <c r="E1677" s="401" t="s">
        <v>1001</v>
      </c>
      <c r="F1677" s="401"/>
      <c r="G1677" s="402" t="s">
        <v>25</v>
      </c>
      <c r="H1677" s="403">
        <v>1.05</v>
      </c>
      <c r="I1677" s="404">
        <v>394.16</v>
      </c>
      <c r="J1677" s="404">
        <v>413.86</v>
      </c>
    </row>
    <row r="1678" spans="1:10" x14ac:dyDescent="0.25">
      <c r="A1678" s="405"/>
      <c r="B1678" s="405"/>
      <c r="C1678" s="405"/>
      <c r="D1678" s="405"/>
      <c r="E1678" s="405" t="s">
        <v>961</v>
      </c>
      <c r="F1678" s="406">
        <v>32.72</v>
      </c>
      <c r="G1678" s="405" t="s">
        <v>962</v>
      </c>
      <c r="H1678" s="406">
        <v>0</v>
      </c>
      <c r="I1678" s="405" t="s">
        <v>963</v>
      </c>
      <c r="J1678" s="406">
        <v>32.72</v>
      </c>
    </row>
    <row r="1679" spans="1:10" ht="15.75" thickBot="1" x14ac:dyDescent="0.3">
      <c r="A1679" s="108"/>
      <c r="B1679" s="108"/>
      <c r="C1679" s="108"/>
      <c r="D1679" s="108"/>
      <c r="E1679" s="108"/>
      <c r="F1679" s="108"/>
      <c r="G1679" s="108" t="s">
        <v>964</v>
      </c>
      <c r="H1679" s="407">
        <v>3.6</v>
      </c>
      <c r="I1679" s="108" t="s">
        <v>965</v>
      </c>
      <c r="J1679" s="180">
        <v>1649.44</v>
      </c>
    </row>
    <row r="1680" spans="1:10" ht="15.75" thickTop="1" x14ac:dyDescent="0.25">
      <c r="A1680" s="408"/>
      <c r="B1680" s="408"/>
      <c r="C1680" s="408"/>
      <c r="D1680" s="408"/>
      <c r="E1680" s="408"/>
      <c r="F1680" s="408"/>
      <c r="G1680" s="408"/>
      <c r="H1680" s="408"/>
      <c r="I1680" s="408"/>
      <c r="J1680" s="408"/>
    </row>
    <row r="1681" spans="1:10" x14ac:dyDescent="0.25">
      <c r="A1681" s="181" t="s">
        <v>889</v>
      </c>
      <c r="B1681" s="181"/>
      <c r="C1681" s="181"/>
      <c r="D1681" s="181" t="s">
        <v>53</v>
      </c>
      <c r="E1681" s="181"/>
      <c r="F1681" s="187"/>
      <c r="G1681" s="187"/>
      <c r="H1681" s="387"/>
      <c r="I1681" s="181"/>
      <c r="J1681" s="104">
        <v>76292.19</v>
      </c>
    </row>
    <row r="1682" spans="1:10" x14ac:dyDescent="0.25">
      <c r="A1682" s="181" t="s">
        <v>890</v>
      </c>
      <c r="B1682" s="181"/>
      <c r="C1682" s="181"/>
      <c r="D1682" s="181" t="s">
        <v>891</v>
      </c>
      <c r="E1682" s="181"/>
      <c r="F1682" s="187"/>
      <c r="G1682" s="187"/>
      <c r="H1682" s="387"/>
      <c r="I1682" s="181"/>
      <c r="J1682" s="104">
        <v>21233.99</v>
      </c>
    </row>
    <row r="1683" spans="1:10" x14ac:dyDescent="0.25">
      <c r="A1683" s="393" t="s">
        <v>892</v>
      </c>
      <c r="B1683" s="394" t="s">
        <v>11</v>
      </c>
      <c r="C1683" s="393" t="s">
        <v>12</v>
      </c>
      <c r="D1683" s="393" t="s">
        <v>13</v>
      </c>
      <c r="E1683" s="395" t="s">
        <v>29</v>
      </c>
      <c r="F1683" s="395"/>
      <c r="G1683" s="396" t="s">
        <v>14</v>
      </c>
      <c r="H1683" s="394" t="s">
        <v>15</v>
      </c>
      <c r="I1683" s="394" t="s">
        <v>16</v>
      </c>
      <c r="J1683" s="394" t="s">
        <v>17</v>
      </c>
    </row>
    <row r="1684" spans="1:10" ht="38.25" x14ac:dyDescent="0.25">
      <c r="A1684" s="388" t="s">
        <v>956</v>
      </c>
      <c r="B1684" s="389" t="s">
        <v>867</v>
      </c>
      <c r="C1684" s="388" t="s">
        <v>343</v>
      </c>
      <c r="D1684" s="388" t="s">
        <v>868</v>
      </c>
      <c r="E1684" s="397" t="s">
        <v>1417</v>
      </c>
      <c r="F1684" s="397"/>
      <c r="G1684" s="390" t="s">
        <v>25</v>
      </c>
      <c r="H1684" s="398">
        <v>1</v>
      </c>
      <c r="I1684" s="391">
        <v>4.74</v>
      </c>
      <c r="J1684" s="391">
        <v>4.74</v>
      </c>
    </row>
    <row r="1685" spans="1:10" ht="38.25" x14ac:dyDescent="0.25">
      <c r="A1685" s="409" t="s">
        <v>968</v>
      </c>
      <c r="B1685" s="410" t="s">
        <v>1418</v>
      </c>
      <c r="C1685" s="409" t="s">
        <v>343</v>
      </c>
      <c r="D1685" s="409" t="s">
        <v>1419</v>
      </c>
      <c r="E1685" s="411" t="s">
        <v>977</v>
      </c>
      <c r="F1685" s="411"/>
      <c r="G1685" s="412" t="s">
        <v>389</v>
      </c>
      <c r="H1685" s="413">
        <v>3.7000000000000002E-3</v>
      </c>
      <c r="I1685" s="414">
        <v>512.55999999999995</v>
      </c>
      <c r="J1685" s="414">
        <v>1.89</v>
      </c>
    </row>
    <row r="1686" spans="1:10" ht="25.5" x14ac:dyDescent="0.25">
      <c r="A1686" s="409" t="s">
        <v>968</v>
      </c>
      <c r="B1686" s="410" t="s">
        <v>1039</v>
      </c>
      <c r="C1686" s="409" t="s">
        <v>343</v>
      </c>
      <c r="D1686" s="409" t="s">
        <v>1040</v>
      </c>
      <c r="E1686" s="411" t="s">
        <v>977</v>
      </c>
      <c r="F1686" s="411"/>
      <c r="G1686" s="412" t="s">
        <v>345</v>
      </c>
      <c r="H1686" s="413">
        <v>6.8099999999999994E-2</v>
      </c>
      <c r="I1686" s="414">
        <v>32.549999999999997</v>
      </c>
      <c r="J1686" s="414">
        <v>2.21</v>
      </c>
    </row>
    <row r="1687" spans="1:10" ht="25.5" x14ac:dyDescent="0.25">
      <c r="A1687" s="409" t="s">
        <v>968</v>
      </c>
      <c r="B1687" s="410" t="s">
        <v>1008</v>
      </c>
      <c r="C1687" s="409" t="s">
        <v>343</v>
      </c>
      <c r="D1687" s="409" t="s">
        <v>1009</v>
      </c>
      <c r="E1687" s="411" t="s">
        <v>977</v>
      </c>
      <c r="F1687" s="411"/>
      <c r="G1687" s="412" t="s">
        <v>345</v>
      </c>
      <c r="H1687" s="413">
        <v>2.5499999999999998E-2</v>
      </c>
      <c r="I1687" s="414">
        <v>25.12</v>
      </c>
      <c r="J1687" s="414">
        <v>0.64</v>
      </c>
    </row>
    <row r="1688" spans="1:10" x14ac:dyDescent="0.25">
      <c r="A1688" s="405"/>
      <c r="B1688" s="405"/>
      <c r="C1688" s="405"/>
      <c r="D1688" s="405"/>
      <c r="E1688" s="405" t="s">
        <v>961</v>
      </c>
      <c r="F1688" s="406">
        <v>2.4</v>
      </c>
      <c r="G1688" s="405" t="s">
        <v>962</v>
      </c>
      <c r="H1688" s="406">
        <v>0</v>
      </c>
      <c r="I1688" s="405" t="s">
        <v>963</v>
      </c>
      <c r="J1688" s="406">
        <v>2.4</v>
      </c>
    </row>
    <row r="1689" spans="1:10" ht="15.75" thickBot="1" x14ac:dyDescent="0.3">
      <c r="A1689" s="108"/>
      <c r="B1689" s="108"/>
      <c r="C1689" s="108"/>
      <c r="D1689" s="108"/>
      <c r="E1689" s="108"/>
      <c r="F1689" s="108"/>
      <c r="G1689" s="108" t="s">
        <v>964</v>
      </c>
      <c r="H1689" s="407">
        <v>483.36</v>
      </c>
      <c r="I1689" s="108" t="s">
        <v>965</v>
      </c>
      <c r="J1689" s="180">
        <v>2291.12</v>
      </c>
    </row>
    <row r="1690" spans="1:10" ht="15.75" thickTop="1" x14ac:dyDescent="0.25">
      <c r="A1690" s="408"/>
      <c r="B1690" s="408"/>
      <c r="C1690" s="408"/>
      <c r="D1690" s="408"/>
      <c r="E1690" s="408"/>
      <c r="F1690" s="408"/>
      <c r="G1690" s="408"/>
      <c r="H1690" s="408"/>
      <c r="I1690" s="408"/>
      <c r="J1690" s="408"/>
    </row>
    <row r="1691" spans="1:10" x14ac:dyDescent="0.25">
      <c r="A1691" s="393" t="s">
        <v>893</v>
      </c>
      <c r="B1691" s="394" t="s">
        <v>11</v>
      </c>
      <c r="C1691" s="393" t="s">
        <v>12</v>
      </c>
      <c r="D1691" s="393" t="s">
        <v>13</v>
      </c>
      <c r="E1691" s="395" t="s">
        <v>29</v>
      </c>
      <c r="F1691" s="395"/>
      <c r="G1691" s="396" t="s">
        <v>14</v>
      </c>
      <c r="H1691" s="394" t="s">
        <v>15</v>
      </c>
      <c r="I1691" s="394" t="s">
        <v>16</v>
      </c>
      <c r="J1691" s="394" t="s">
        <v>17</v>
      </c>
    </row>
    <row r="1692" spans="1:10" ht="51" x14ac:dyDescent="0.25">
      <c r="A1692" s="388" t="s">
        <v>956</v>
      </c>
      <c r="B1692" s="389" t="s">
        <v>894</v>
      </c>
      <c r="C1692" s="388" t="s">
        <v>343</v>
      </c>
      <c r="D1692" s="388" t="s">
        <v>895</v>
      </c>
      <c r="E1692" s="397" t="s">
        <v>1417</v>
      </c>
      <c r="F1692" s="397"/>
      <c r="G1692" s="390" t="s">
        <v>25</v>
      </c>
      <c r="H1692" s="398">
        <v>1</v>
      </c>
      <c r="I1692" s="391">
        <v>39.19</v>
      </c>
      <c r="J1692" s="391">
        <v>39.19</v>
      </c>
    </row>
    <row r="1693" spans="1:10" ht="38.25" x14ac:dyDescent="0.25">
      <c r="A1693" s="409" t="s">
        <v>968</v>
      </c>
      <c r="B1693" s="410" t="s">
        <v>1382</v>
      </c>
      <c r="C1693" s="409" t="s">
        <v>343</v>
      </c>
      <c r="D1693" s="409" t="s">
        <v>1383</v>
      </c>
      <c r="E1693" s="411" t="s">
        <v>977</v>
      </c>
      <c r="F1693" s="411"/>
      <c r="G1693" s="412" t="s">
        <v>389</v>
      </c>
      <c r="H1693" s="413">
        <v>3.7600000000000001E-2</v>
      </c>
      <c r="I1693" s="414">
        <v>521.78</v>
      </c>
      <c r="J1693" s="414">
        <v>19.61</v>
      </c>
    </row>
    <row r="1694" spans="1:10" ht="25.5" x14ac:dyDescent="0.25">
      <c r="A1694" s="409" t="s">
        <v>968</v>
      </c>
      <c r="B1694" s="410" t="s">
        <v>1039</v>
      </c>
      <c r="C1694" s="409" t="s">
        <v>343</v>
      </c>
      <c r="D1694" s="409" t="s">
        <v>1040</v>
      </c>
      <c r="E1694" s="411" t="s">
        <v>977</v>
      </c>
      <c r="F1694" s="411"/>
      <c r="G1694" s="412" t="s">
        <v>345</v>
      </c>
      <c r="H1694" s="413">
        <v>0.47</v>
      </c>
      <c r="I1694" s="414">
        <v>32.549999999999997</v>
      </c>
      <c r="J1694" s="414">
        <v>15.29</v>
      </c>
    </row>
    <row r="1695" spans="1:10" ht="25.5" x14ac:dyDescent="0.25">
      <c r="A1695" s="409" t="s">
        <v>968</v>
      </c>
      <c r="B1695" s="410" t="s">
        <v>1008</v>
      </c>
      <c r="C1695" s="409" t="s">
        <v>343</v>
      </c>
      <c r="D1695" s="409" t="s">
        <v>1009</v>
      </c>
      <c r="E1695" s="411" t="s">
        <v>977</v>
      </c>
      <c r="F1695" s="411"/>
      <c r="G1695" s="412" t="s">
        <v>345</v>
      </c>
      <c r="H1695" s="413">
        <v>0.17100000000000001</v>
      </c>
      <c r="I1695" s="414">
        <v>25.12</v>
      </c>
      <c r="J1695" s="414">
        <v>4.29</v>
      </c>
    </row>
    <row r="1696" spans="1:10" x14ac:dyDescent="0.25">
      <c r="A1696" s="405"/>
      <c r="B1696" s="405"/>
      <c r="C1696" s="405"/>
      <c r="D1696" s="405"/>
      <c r="E1696" s="405" t="s">
        <v>961</v>
      </c>
      <c r="F1696" s="406">
        <v>17.579999999999998</v>
      </c>
      <c r="G1696" s="405" t="s">
        <v>962</v>
      </c>
      <c r="H1696" s="406">
        <v>0</v>
      </c>
      <c r="I1696" s="405" t="s">
        <v>963</v>
      </c>
      <c r="J1696" s="406">
        <v>17.579999999999998</v>
      </c>
    </row>
    <row r="1697" spans="1:10" ht="15.75" thickBot="1" x14ac:dyDescent="0.3">
      <c r="A1697" s="108"/>
      <c r="B1697" s="108"/>
      <c r="C1697" s="108"/>
      <c r="D1697" s="108"/>
      <c r="E1697" s="108"/>
      <c r="F1697" s="108"/>
      <c r="G1697" s="108" t="s">
        <v>964</v>
      </c>
      <c r="H1697" s="407">
        <v>483.36</v>
      </c>
      <c r="I1697" s="108" t="s">
        <v>965</v>
      </c>
      <c r="J1697" s="180">
        <v>18942.87</v>
      </c>
    </row>
    <row r="1698" spans="1:10" ht="15.75" thickTop="1" x14ac:dyDescent="0.25">
      <c r="A1698" s="408"/>
      <c r="B1698" s="408"/>
      <c r="C1698" s="408"/>
      <c r="D1698" s="408"/>
      <c r="E1698" s="408"/>
      <c r="F1698" s="408"/>
      <c r="G1698" s="408"/>
      <c r="H1698" s="408"/>
      <c r="I1698" s="408"/>
      <c r="J1698" s="408"/>
    </row>
    <row r="1699" spans="1:10" x14ac:dyDescent="0.25">
      <c r="A1699" s="181" t="s">
        <v>896</v>
      </c>
      <c r="B1699" s="181"/>
      <c r="C1699" s="181"/>
      <c r="D1699" s="181" t="s">
        <v>897</v>
      </c>
      <c r="E1699" s="181"/>
      <c r="F1699" s="187"/>
      <c r="G1699" s="187"/>
      <c r="H1699" s="387"/>
      <c r="I1699" s="181"/>
      <c r="J1699" s="104">
        <v>54961</v>
      </c>
    </row>
    <row r="1700" spans="1:10" x14ac:dyDescent="0.25">
      <c r="A1700" s="393" t="s">
        <v>898</v>
      </c>
      <c r="B1700" s="394" t="s">
        <v>11</v>
      </c>
      <c r="C1700" s="393" t="s">
        <v>12</v>
      </c>
      <c r="D1700" s="393" t="s">
        <v>13</v>
      </c>
      <c r="E1700" s="395" t="s">
        <v>29</v>
      </c>
      <c r="F1700" s="395"/>
      <c r="G1700" s="396" t="s">
        <v>14</v>
      </c>
      <c r="H1700" s="394" t="s">
        <v>15</v>
      </c>
      <c r="I1700" s="394" t="s">
        <v>16</v>
      </c>
      <c r="J1700" s="394" t="s">
        <v>17</v>
      </c>
    </row>
    <row r="1701" spans="1:10" ht="25.5" x14ac:dyDescent="0.25">
      <c r="A1701" s="388" t="s">
        <v>956</v>
      </c>
      <c r="B1701" s="389" t="s">
        <v>283</v>
      </c>
      <c r="C1701" s="388" t="s">
        <v>325</v>
      </c>
      <c r="D1701" s="388" t="s">
        <v>899</v>
      </c>
      <c r="E1701" s="397" t="s">
        <v>1417</v>
      </c>
      <c r="F1701" s="397"/>
      <c r="G1701" s="390" t="s">
        <v>25</v>
      </c>
      <c r="H1701" s="398">
        <v>1</v>
      </c>
      <c r="I1701" s="391">
        <v>108.61</v>
      </c>
      <c r="J1701" s="391">
        <v>108.61</v>
      </c>
    </row>
    <row r="1702" spans="1:10" ht="25.5" x14ac:dyDescent="0.25">
      <c r="A1702" s="409" t="s">
        <v>968</v>
      </c>
      <c r="B1702" s="410" t="s">
        <v>1021</v>
      </c>
      <c r="C1702" s="409" t="s">
        <v>343</v>
      </c>
      <c r="D1702" s="409" t="s">
        <v>1022</v>
      </c>
      <c r="E1702" s="411" t="s">
        <v>977</v>
      </c>
      <c r="F1702" s="411"/>
      <c r="G1702" s="412" t="s">
        <v>345</v>
      </c>
      <c r="H1702" s="413">
        <v>0.86</v>
      </c>
      <c r="I1702" s="414">
        <v>32.39</v>
      </c>
      <c r="J1702" s="414">
        <v>27.85</v>
      </c>
    </row>
    <row r="1703" spans="1:10" ht="25.5" x14ac:dyDescent="0.25">
      <c r="A1703" s="409" t="s">
        <v>968</v>
      </c>
      <c r="B1703" s="410" t="s">
        <v>1008</v>
      </c>
      <c r="C1703" s="409" t="s">
        <v>343</v>
      </c>
      <c r="D1703" s="409" t="s">
        <v>1009</v>
      </c>
      <c r="E1703" s="411" t="s">
        <v>977</v>
      </c>
      <c r="F1703" s="411"/>
      <c r="G1703" s="412" t="s">
        <v>345</v>
      </c>
      <c r="H1703" s="413">
        <v>0.44</v>
      </c>
      <c r="I1703" s="414">
        <v>25.12</v>
      </c>
      <c r="J1703" s="414">
        <v>11.05</v>
      </c>
    </row>
    <row r="1704" spans="1:10" x14ac:dyDescent="0.25">
      <c r="A1704" s="399" t="s">
        <v>958</v>
      </c>
      <c r="B1704" s="400" t="s">
        <v>1438</v>
      </c>
      <c r="C1704" s="399" t="s">
        <v>343</v>
      </c>
      <c r="D1704" s="399" t="s">
        <v>1439</v>
      </c>
      <c r="E1704" s="401" t="s">
        <v>1001</v>
      </c>
      <c r="F1704" s="401"/>
      <c r="G1704" s="402" t="s">
        <v>1067</v>
      </c>
      <c r="H1704" s="403">
        <v>4.8600000000000003</v>
      </c>
      <c r="I1704" s="404">
        <v>0.73</v>
      </c>
      <c r="J1704" s="404">
        <v>3.54</v>
      </c>
    </row>
    <row r="1705" spans="1:10" x14ac:dyDescent="0.25">
      <c r="A1705" s="399" t="s">
        <v>958</v>
      </c>
      <c r="B1705" s="400" t="s">
        <v>1440</v>
      </c>
      <c r="C1705" s="399" t="s">
        <v>343</v>
      </c>
      <c r="D1705" s="399" t="s">
        <v>1441</v>
      </c>
      <c r="E1705" s="401" t="s">
        <v>1001</v>
      </c>
      <c r="F1705" s="401"/>
      <c r="G1705" s="402" t="s">
        <v>1067</v>
      </c>
      <c r="H1705" s="403">
        <v>0.28999999999999998</v>
      </c>
      <c r="I1705" s="404">
        <v>4.28</v>
      </c>
      <c r="J1705" s="404">
        <v>1.24</v>
      </c>
    </row>
    <row r="1706" spans="1:10" x14ac:dyDescent="0.25">
      <c r="A1706" s="399" t="s">
        <v>958</v>
      </c>
      <c r="B1706" s="400" t="s">
        <v>232</v>
      </c>
      <c r="C1706" s="399" t="s">
        <v>325</v>
      </c>
      <c r="D1706" s="399" t="s">
        <v>233</v>
      </c>
      <c r="E1706" s="401" t="s">
        <v>1001</v>
      </c>
      <c r="F1706" s="401"/>
      <c r="G1706" s="402" t="s">
        <v>194</v>
      </c>
      <c r="H1706" s="403">
        <v>1</v>
      </c>
      <c r="I1706" s="404">
        <v>64.930000000000007</v>
      </c>
      <c r="J1706" s="404">
        <v>64.930000000000007</v>
      </c>
    </row>
    <row r="1707" spans="1:10" x14ac:dyDescent="0.25">
      <c r="A1707" s="405"/>
      <c r="B1707" s="405"/>
      <c r="C1707" s="405"/>
      <c r="D1707" s="405"/>
      <c r="E1707" s="405" t="s">
        <v>961</v>
      </c>
      <c r="F1707" s="406">
        <v>28.74</v>
      </c>
      <c r="G1707" s="405" t="s">
        <v>962</v>
      </c>
      <c r="H1707" s="406">
        <v>0</v>
      </c>
      <c r="I1707" s="405" t="s">
        <v>963</v>
      </c>
      <c r="J1707" s="406">
        <v>28.74</v>
      </c>
    </row>
    <row r="1708" spans="1:10" ht="15.75" thickBot="1" x14ac:dyDescent="0.3">
      <c r="A1708" s="108"/>
      <c r="B1708" s="108"/>
      <c r="C1708" s="108"/>
      <c r="D1708" s="108"/>
      <c r="E1708" s="108"/>
      <c r="F1708" s="108"/>
      <c r="G1708" s="108" t="s">
        <v>964</v>
      </c>
      <c r="H1708" s="407">
        <v>506.04</v>
      </c>
      <c r="I1708" s="108" t="s">
        <v>965</v>
      </c>
      <c r="J1708" s="180">
        <v>54961</v>
      </c>
    </row>
    <row r="1709" spans="1:10" ht="15.75" thickTop="1" x14ac:dyDescent="0.25">
      <c r="A1709" s="408"/>
      <c r="B1709" s="408"/>
      <c r="C1709" s="408"/>
      <c r="D1709" s="408"/>
      <c r="E1709" s="408"/>
      <c r="F1709" s="408"/>
      <c r="G1709" s="408"/>
      <c r="H1709" s="408"/>
      <c r="I1709" s="408"/>
      <c r="J1709" s="408"/>
    </row>
    <row r="1710" spans="1:10" x14ac:dyDescent="0.25">
      <c r="A1710" s="181" t="s">
        <v>900</v>
      </c>
      <c r="B1710" s="181"/>
      <c r="C1710" s="181"/>
      <c r="D1710" s="181" t="s">
        <v>901</v>
      </c>
      <c r="E1710" s="181"/>
      <c r="F1710" s="187"/>
      <c r="G1710" s="187"/>
      <c r="H1710" s="387"/>
      <c r="I1710" s="181"/>
      <c r="J1710" s="104">
        <v>97.2</v>
      </c>
    </row>
    <row r="1711" spans="1:10" x14ac:dyDescent="0.25">
      <c r="A1711" s="393" t="s">
        <v>902</v>
      </c>
      <c r="B1711" s="394" t="s">
        <v>11</v>
      </c>
      <c r="C1711" s="393" t="s">
        <v>12</v>
      </c>
      <c r="D1711" s="393" t="s">
        <v>13</v>
      </c>
      <c r="E1711" s="395" t="s">
        <v>29</v>
      </c>
      <c r="F1711" s="395"/>
      <c r="G1711" s="396" t="s">
        <v>14</v>
      </c>
      <c r="H1711" s="394" t="s">
        <v>15</v>
      </c>
      <c r="I1711" s="394" t="s">
        <v>16</v>
      </c>
      <c r="J1711" s="394" t="s">
        <v>17</v>
      </c>
    </row>
    <row r="1712" spans="1:10" x14ac:dyDescent="0.25">
      <c r="A1712" s="388" t="s">
        <v>956</v>
      </c>
      <c r="B1712" s="389" t="s">
        <v>903</v>
      </c>
      <c r="C1712" s="388" t="s">
        <v>343</v>
      </c>
      <c r="D1712" s="388" t="s">
        <v>904</v>
      </c>
      <c r="E1712" s="397" t="s">
        <v>1417</v>
      </c>
      <c r="F1712" s="397"/>
      <c r="G1712" s="390" t="s">
        <v>385</v>
      </c>
      <c r="H1712" s="398">
        <v>1</v>
      </c>
      <c r="I1712" s="391">
        <v>3.24</v>
      </c>
      <c r="J1712" s="391">
        <v>3.24</v>
      </c>
    </row>
    <row r="1713" spans="1:10" ht="25.5" x14ac:dyDescent="0.25">
      <c r="A1713" s="409" t="s">
        <v>968</v>
      </c>
      <c r="B1713" s="410" t="s">
        <v>1442</v>
      </c>
      <c r="C1713" s="409" t="s">
        <v>343</v>
      </c>
      <c r="D1713" s="409" t="s">
        <v>1443</v>
      </c>
      <c r="E1713" s="411" t="s">
        <v>977</v>
      </c>
      <c r="F1713" s="411"/>
      <c r="G1713" s="412" t="s">
        <v>345</v>
      </c>
      <c r="H1713" s="413">
        <v>4.4499999999999998E-2</v>
      </c>
      <c r="I1713" s="414">
        <v>31.16</v>
      </c>
      <c r="J1713" s="414">
        <v>1.38</v>
      </c>
    </row>
    <row r="1714" spans="1:10" ht="25.5" x14ac:dyDescent="0.25">
      <c r="A1714" s="409" t="s">
        <v>968</v>
      </c>
      <c r="B1714" s="410" t="s">
        <v>1008</v>
      </c>
      <c r="C1714" s="409" t="s">
        <v>343</v>
      </c>
      <c r="D1714" s="409" t="s">
        <v>1009</v>
      </c>
      <c r="E1714" s="411" t="s">
        <v>977</v>
      </c>
      <c r="F1714" s="411"/>
      <c r="G1714" s="412" t="s">
        <v>345</v>
      </c>
      <c r="H1714" s="413">
        <v>2.23E-2</v>
      </c>
      <c r="I1714" s="414">
        <v>25.12</v>
      </c>
      <c r="J1714" s="414">
        <v>0.56000000000000005</v>
      </c>
    </row>
    <row r="1715" spans="1:10" x14ac:dyDescent="0.25">
      <c r="A1715" s="399" t="s">
        <v>958</v>
      </c>
      <c r="B1715" s="400" t="s">
        <v>1444</v>
      </c>
      <c r="C1715" s="399" t="s">
        <v>343</v>
      </c>
      <c r="D1715" s="399" t="s">
        <v>1445</v>
      </c>
      <c r="E1715" s="401" t="s">
        <v>1001</v>
      </c>
      <c r="F1715" s="401"/>
      <c r="G1715" s="402" t="s">
        <v>1067</v>
      </c>
      <c r="H1715" s="403">
        <v>0.51239999999999997</v>
      </c>
      <c r="I1715" s="404">
        <v>0.77</v>
      </c>
      <c r="J1715" s="404">
        <v>0.39</v>
      </c>
    </row>
    <row r="1716" spans="1:10" ht="25.5" x14ac:dyDescent="0.25">
      <c r="A1716" s="399" t="s">
        <v>958</v>
      </c>
      <c r="B1716" s="400" t="s">
        <v>1446</v>
      </c>
      <c r="C1716" s="399" t="s">
        <v>343</v>
      </c>
      <c r="D1716" s="399" t="s">
        <v>1447</v>
      </c>
      <c r="E1716" s="401" t="s">
        <v>1001</v>
      </c>
      <c r="F1716" s="401"/>
      <c r="G1716" s="402" t="s">
        <v>25</v>
      </c>
      <c r="H1716" s="403">
        <v>7.6200000000000004E-2</v>
      </c>
      <c r="I1716" s="404">
        <v>10.81</v>
      </c>
      <c r="J1716" s="404">
        <v>0.82</v>
      </c>
    </row>
    <row r="1717" spans="1:10" x14ac:dyDescent="0.25">
      <c r="A1717" s="399" t="s">
        <v>958</v>
      </c>
      <c r="B1717" s="400" t="s">
        <v>1448</v>
      </c>
      <c r="C1717" s="399" t="s">
        <v>343</v>
      </c>
      <c r="D1717" s="399" t="s">
        <v>1449</v>
      </c>
      <c r="E1717" s="401" t="s">
        <v>1001</v>
      </c>
      <c r="F1717" s="401"/>
      <c r="G1717" s="402" t="s">
        <v>1067</v>
      </c>
      <c r="H1717" s="403">
        <v>1.5E-3</v>
      </c>
      <c r="I1717" s="404">
        <v>21.44</v>
      </c>
      <c r="J1717" s="404">
        <v>0.03</v>
      </c>
    </row>
    <row r="1718" spans="1:10" x14ac:dyDescent="0.25">
      <c r="A1718" s="399" t="s">
        <v>958</v>
      </c>
      <c r="B1718" s="400" t="s">
        <v>1450</v>
      </c>
      <c r="C1718" s="399" t="s">
        <v>343</v>
      </c>
      <c r="D1718" s="399" t="s">
        <v>1451</v>
      </c>
      <c r="E1718" s="401" t="s">
        <v>1001</v>
      </c>
      <c r="F1718" s="401"/>
      <c r="G1718" s="402" t="s">
        <v>1067</v>
      </c>
      <c r="H1718" s="403">
        <v>4.0000000000000001E-3</v>
      </c>
      <c r="I1718" s="404">
        <v>15</v>
      </c>
      <c r="J1718" s="404">
        <v>0.06</v>
      </c>
    </row>
    <row r="1719" spans="1:10" x14ac:dyDescent="0.25">
      <c r="A1719" s="405"/>
      <c r="B1719" s="405"/>
      <c r="C1719" s="405"/>
      <c r="D1719" s="405"/>
      <c r="E1719" s="405" t="s">
        <v>961</v>
      </c>
      <c r="F1719" s="406">
        <v>1.41</v>
      </c>
      <c r="G1719" s="405" t="s">
        <v>962</v>
      </c>
      <c r="H1719" s="406">
        <v>0</v>
      </c>
      <c r="I1719" s="405" t="s">
        <v>963</v>
      </c>
      <c r="J1719" s="406">
        <v>1.41</v>
      </c>
    </row>
    <row r="1720" spans="1:10" ht="15.75" thickBot="1" x14ac:dyDescent="0.3">
      <c r="A1720" s="108"/>
      <c r="B1720" s="108"/>
      <c r="C1720" s="108"/>
      <c r="D1720" s="108"/>
      <c r="E1720" s="108"/>
      <c r="F1720" s="108"/>
      <c r="G1720" s="108" t="s">
        <v>964</v>
      </c>
      <c r="H1720" s="407">
        <v>30</v>
      </c>
      <c r="I1720" s="108" t="s">
        <v>965</v>
      </c>
      <c r="J1720" s="180">
        <v>97.2</v>
      </c>
    </row>
    <row r="1721" spans="1:10" ht="15.75" thickTop="1" x14ac:dyDescent="0.25">
      <c r="A1721" s="408"/>
      <c r="B1721" s="408"/>
      <c r="C1721" s="408"/>
      <c r="D1721" s="408"/>
      <c r="E1721" s="408"/>
      <c r="F1721" s="408"/>
      <c r="G1721" s="408"/>
      <c r="H1721" s="408"/>
      <c r="I1721" s="408"/>
      <c r="J1721" s="408"/>
    </row>
    <row r="1722" spans="1:10" x14ac:dyDescent="0.25">
      <c r="A1722" s="181" t="s">
        <v>905</v>
      </c>
      <c r="B1722" s="181"/>
      <c r="C1722" s="181"/>
      <c r="D1722" s="181" t="s">
        <v>54</v>
      </c>
      <c r="E1722" s="181"/>
      <c r="F1722" s="187"/>
      <c r="G1722" s="187"/>
      <c r="H1722" s="387"/>
      <c r="I1722" s="181"/>
      <c r="J1722" s="104">
        <v>30875.64</v>
      </c>
    </row>
    <row r="1723" spans="1:10" x14ac:dyDescent="0.25">
      <c r="A1723" s="181" t="s">
        <v>906</v>
      </c>
      <c r="B1723" s="181"/>
      <c r="C1723" s="181"/>
      <c r="D1723" s="181" t="s">
        <v>907</v>
      </c>
      <c r="E1723" s="181"/>
      <c r="F1723" s="187"/>
      <c r="G1723" s="187"/>
      <c r="H1723" s="387"/>
      <c r="I1723" s="181"/>
      <c r="J1723" s="104">
        <v>6732.21</v>
      </c>
    </row>
    <row r="1724" spans="1:10" x14ac:dyDescent="0.25">
      <c r="A1724" s="393" t="s">
        <v>908</v>
      </c>
      <c r="B1724" s="394" t="s">
        <v>11</v>
      </c>
      <c r="C1724" s="393" t="s">
        <v>12</v>
      </c>
      <c r="D1724" s="393" t="s">
        <v>13</v>
      </c>
      <c r="E1724" s="395" t="s">
        <v>29</v>
      </c>
      <c r="F1724" s="395"/>
      <c r="G1724" s="396" t="s">
        <v>14</v>
      </c>
      <c r="H1724" s="394" t="s">
        <v>15</v>
      </c>
      <c r="I1724" s="394" t="s">
        <v>16</v>
      </c>
      <c r="J1724" s="394" t="s">
        <v>17</v>
      </c>
    </row>
    <row r="1725" spans="1:10" ht="51" x14ac:dyDescent="0.25">
      <c r="A1725" s="388" t="s">
        <v>956</v>
      </c>
      <c r="B1725" s="389" t="s">
        <v>909</v>
      </c>
      <c r="C1725" s="388" t="s">
        <v>343</v>
      </c>
      <c r="D1725" s="388" t="s">
        <v>910</v>
      </c>
      <c r="E1725" s="397" t="s">
        <v>1452</v>
      </c>
      <c r="F1725" s="397"/>
      <c r="G1725" s="390" t="s">
        <v>25</v>
      </c>
      <c r="H1725" s="398">
        <v>1</v>
      </c>
      <c r="I1725" s="391">
        <v>45.76</v>
      </c>
      <c r="J1725" s="391">
        <v>45.76</v>
      </c>
    </row>
    <row r="1726" spans="1:10" ht="38.25" x14ac:dyDescent="0.25">
      <c r="A1726" s="409" t="s">
        <v>968</v>
      </c>
      <c r="B1726" s="410" t="s">
        <v>1453</v>
      </c>
      <c r="C1726" s="409" t="s">
        <v>343</v>
      </c>
      <c r="D1726" s="409" t="s">
        <v>1454</v>
      </c>
      <c r="E1726" s="411" t="s">
        <v>977</v>
      </c>
      <c r="F1726" s="411"/>
      <c r="G1726" s="412" t="s">
        <v>389</v>
      </c>
      <c r="H1726" s="413">
        <v>3.1E-2</v>
      </c>
      <c r="I1726" s="414">
        <v>592.76</v>
      </c>
      <c r="J1726" s="414">
        <v>18.37</v>
      </c>
    </row>
    <row r="1727" spans="1:10" ht="25.5" x14ac:dyDescent="0.25">
      <c r="A1727" s="409" t="s">
        <v>968</v>
      </c>
      <c r="B1727" s="410" t="s">
        <v>1039</v>
      </c>
      <c r="C1727" s="409" t="s">
        <v>343</v>
      </c>
      <c r="D1727" s="409" t="s">
        <v>1040</v>
      </c>
      <c r="E1727" s="411" t="s">
        <v>977</v>
      </c>
      <c r="F1727" s="411"/>
      <c r="G1727" s="412" t="s">
        <v>345</v>
      </c>
      <c r="H1727" s="413">
        <v>0.52900000000000003</v>
      </c>
      <c r="I1727" s="414">
        <v>32.549999999999997</v>
      </c>
      <c r="J1727" s="414">
        <v>17.21</v>
      </c>
    </row>
    <row r="1728" spans="1:10" ht="25.5" x14ac:dyDescent="0.25">
      <c r="A1728" s="409" t="s">
        <v>968</v>
      </c>
      <c r="B1728" s="410" t="s">
        <v>1008</v>
      </c>
      <c r="C1728" s="409" t="s">
        <v>343</v>
      </c>
      <c r="D1728" s="409" t="s">
        <v>1009</v>
      </c>
      <c r="E1728" s="411" t="s">
        <v>977</v>
      </c>
      <c r="F1728" s="411"/>
      <c r="G1728" s="412" t="s">
        <v>345</v>
      </c>
      <c r="H1728" s="413">
        <v>0.26500000000000001</v>
      </c>
      <c r="I1728" s="414">
        <v>25.12</v>
      </c>
      <c r="J1728" s="414">
        <v>6.65</v>
      </c>
    </row>
    <row r="1729" spans="1:10" x14ac:dyDescent="0.25">
      <c r="A1729" s="399" t="s">
        <v>958</v>
      </c>
      <c r="B1729" s="400" t="s">
        <v>1455</v>
      </c>
      <c r="C1729" s="399" t="s">
        <v>343</v>
      </c>
      <c r="D1729" s="399" t="s">
        <v>1456</v>
      </c>
      <c r="E1729" s="401" t="s">
        <v>1001</v>
      </c>
      <c r="F1729" s="401"/>
      <c r="G1729" s="402" t="s">
        <v>1067</v>
      </c>
      <c r="H1729" s="403">
        <v>0.5</v>
      </c>
      <c r="I1729" s="404">
        <v>0.7</v>
      </c>
      <c r="J1729" s="404">
        <v>0.35</v>
      </c>
    </row>
    <row r="1730" spans="1:10" ht="25.5" x14ac:dyDescent="0.25">
      <c r="A1730" s="399" t="s">
        <v>958</v>
      </c>
      <c r="B1730" s="400" t="s">
        <v>1457</v>
      </c>
      <c r="C1730" s="399" t="s">
        <v>343</v>
      </c>
      <c r="D1730" s="399" t="s">
        <v>1458</v>
      </c>
      <c r="E1730" s="401" t="s">
        <v>1001</v>
      </c>
      <c r="F1730" s="401"/>
      <c r="G1730" s="402" t="s">
        <v>1012</v>
      </c>
      <c r="H1730" s="403">
        <v>0.21</v>
      </c>
      <c r="I1730" s="404">
        <v>15.18</v>
      </c>
      <c r="J1730" s="404">
        <v>3.18</v>
      </c>
    </row>
    <row r="1731" spans="1:10" x14ac:dyDescent="0.25">
      <c r="A1731" s="405"/>
      <c r="B1731" s="405"/>
      <c r="C1731" s="405"/>
      <c r="D1731" s="405"/>
      <c r="E1731" s="405" t="s">
        <v>961</v>
      </c>
      <c r="F1731" s="406">
        <v>20.350000000000001</v>
      </c>
      <c r="G1731" s="405" t="s">
        <v>962</v>
      </c>
      <c r="H1731" s="406">
        <v>0</v>
      </c>
      <c r="I1731" s="405" t="s">
        <v>963</v>
      </c>
      <c r="J1731" s="406">
        <v>20.350000000000001</v>
      </c>
    </row>
    <row r="1732" spans="1:10" ht="15.75" thickBot="1" x14ac:dyDescent="0.3">
      <c r="A1732" s="108"/>
      <c r="B1732" s="108"/>
      <c r="C1732" s="108"/>
      <c r="D1732" s="108"/>
      <c r="E1732" s="108"/>
      <c r="F1732" s="108"/>
      <c r="G1732" s="108" t="s">
        <v>964</v>
      </c>
      <c r="H1732" s="407">
        <v>147.12</v>
      </c>
      <c r="I1732" s="108" t="s">
        <v>965</v>
      </c>
      <c r="J1732" s="180">
        <v>6732.21</v>
      </c>
    </row>
    <row r="1733" spans="1:10" ht="15.75" thickTop="1" x14ac:dyDescent="0.25">
      <c r="A1733" s="408"/>
      <c r="B1733" s="408"/>
      <c r="C1733" s="408"/>
      <c r="D1733" s="408"/>
      <c r="E1733" s="408"/>
      <c r="F1733" s="408"/>
      <c r="G1733" s="408"/>
      <c r="H1733" s="408"/>
      <c r="I1733" s="408"/>
      <c r="J1733" s="408"/>
    </row>
    <row r="1734" spans="1:10" x14ac:dyDescent="0.25">
      <c r="A1734" s="181" t="s">
        <v>911</v>
      </c>
      <c r="B1734" s="181"/>
      <c r="C1734" s="181"/>
      <c r="D1734" s="181" t="s">
        <v>912</v>
      </c>
      <c r="E1734" s="181"/>
      <c r="F1734" s="187"/>
      <c r="G1734" s="187"/>
      <c r="H1734" s="387"/>
      <c r="I1734" s="181"/>
      <c r="J1734" s="104">
        <v>22240.13</v>
      </c>
    </row>
    <row r="1735" spans="1:10" x14ac:dyDescent="0.25">
      <c r="A1735" s="393" t="s">
        <v>913</v>
      </c>
      <c r="B1735" s="394" t="s">
        <v>11</v>
      </c>
      <c r="C1735" s="393" t="s">
        <v>12</v>
      </c>
      <c r="D1735" s="393" t="s">
        <v>13</v>
      </c>
      <c r="E1735" s="395" t="s">
        <v>29</v>
      </c>
      <c r="F1735" s="395"/>
      <c r="G1735" s="396" t="s">
        <v>14</v>
      </c>
      <c r="H1735" s="394" t="s">
        <v>15</v>
      </c>
      <c r="I1735" s="394" t="s">
        <v>16</v>
      </c>
      <c r="J1735" s="394" t="s">
        <v>17</v>
      </c>
    </row>
    <row r="1736" spans="1:10" ht="38.25" x14ac:dyDescent="0.25">
      <c r="A1736" s="388" t="s">
        <v>956</v>
      </c>
      <c r="B1736" s="389" t="s">
        <v>284</v>
      </c>
      <c r="C1736" s="388" t="s">
        <v>325</v>
      </c>
      <c r="D1736" s="388" t="s">
        <v>914</v>
      </c>
      <c r="E1736" s="397" t="s">
        <v>1452</v>
      </c>
      <c r="F1736" s="397"/>
      <c r="G1736" s="390" t="s">
        <v>25</v>
      </c>
      <c r="H1736" s="398">
        <v>1</v>
      </c>
      <c r="I1736" s="391">
        <v>151.16999999999999</v>
      </c>
      <c r="J1736" s="391">
        <v>151.16999999999999</v>
      </c>
    </row>
    <row r="1737" spans="1:10" ht="25.5" x14ac:dyDescent="0.25">
      <c r="A1737" s="409" t="s">
        <v>968</v>
      </c>
      <c r="B1737" s="410" t="s">
        <v>1021</v>
      </c>
      <c r="C1737" s="409" t="s">
        <v>343</v>
      </c>
      <c r="D1737" s="409" t="s">
        <v>1022</v>
      </c>
      <c r="E1737" s="411" t="s">
        <v>977</v>
      </c>
      <c r="F1737" s="411"/>
      <c r="G1737" s="412" t="s">
        <v>345</v>
      </c>
      <c r="H1737" s="413">
        <v>0.7</v>
      </c>
      <c r="I1737" s="414">
        <v>32.39</v>
      </c>
      <c r="J1737" s="414">
        <v>22.67</v>
      </c>
    </row>
    <row r="1738" spans="1:10" ht="25.5" x14ac:dyDescent="0.25">
      <c r="A1738" s="409" t="s">
        <v>968</v>
      </c>
      <c r="B1738" s="410" t="s">
        <v>1008</v>
      </c>
      <c r="C1738" s="409" t="s">
        <v>343</v>
      </c>
      <c r="D1738" s="409" t="s">
        <v>1009</v>
      </c>
      <c r="E1738" s="411" t="s">
        <v>977</v>
      </c>
      <c r="F1738" s="411"/>
      <c r="G1738" s="412" t="s">
        <v>345</v>
      </c>
      <c r="H1738" s="413">
        <v>0.27</v>
      </c>
      <c r="I1738" s="414">
        <v>25.12</v>
      </c>
      <c r="J1738" s="414">
        <v>6.78</v>
      </c>
    </row>
    <row r="1739" spans="1:10" x14ac:dyDescent="0.25">
      <c r="A1739" s="399" t="s">
        <v>958</v>
      </c>
      <c r="B1739" s="400" t="s">
        <v>1440</v>
      </c>
      <c r="C1739" s="399" t="s">
        <v>343</v>
      </c>
      <c r="D1739" s="399" t="s">
        <v>1441</v>
      </c>
      <c r="E1739" s="401" t="s">
        <v>1001</v>
      </c>
      <c r="F1739" s="401"/>
      <c r="G1739" s="402" t="s">
        <v>1067</v>
      </c>
      <c r="H1739" s="403">
        <v>0.14000000000000001</v>
      </c>
      <c r="I1739" s="404">
        <v>4.28</v>
      </c>
      <c r="J1739" s="404">
        <v>0.59</v>
      </c>
    </row>
    <row r="1740" spans="1:10" x14ac:dyDescent="0.25">
      <c r="A1740" s="399" t="s">
        <v>958</v>
      </c>
      <c r="B1740" s="400" t="s">
        <v>1459</v>
      </c>
      <c r="C1740" s="399" t="s">
        <v>343</v>
      </c>
      <c r="D1740" s="399" t="s">
        <v>1460</v>
      </c>
      <c r="E1740" s="401" t="s">
        <v>1001</v>
      </c>
      <c r="F1740" s="401"/>
      <c r="G1740" s="402" t="s">
        <v>1067</v>
      </c>
      <c r="H1740" s="403">
        <v>8.6199999999999992</v>
      </c>
      <c r="I1740" s="404">
        <v>2.2400000000000002</v>
      </c>
      <c r="J1740" s="404">
        <v>19.3</v>
      </c>
    </row>
    <row r="1741" spans="1:10" ht="25.5" x14ac:dyDescent="0.25">
      <c r="A1741" s="399" t="s">
        <v>958</v>
      </c>
      <c r="B1741" s="400" t="s">
        <v>234</v>
      </c>
      <c r="C1741" s="399" t="s">
        <v>325</v>
      </c>
      <c r="D1741" s="399" t="s">
        <v>235</v>
      </c>
      <c r="E1741" s="401" t="s">
        <v>1001</v>
      </c>
      <c r="F1741" s="401"/>
      <c r="G1741" s="402" t="s">
        <v>194</v>
      </c>
      <c r="H1741" s="403">
        <v>1.08</v>
      </c>
      <c r="I1741" s="404">
        <v>94.29</v>
      </c>
      <c r="J1741" s="404">
        <v>101.83</v>
      </c>
    </row>
    <row r="1742" spans="1:10" x14ac:dyDescent="0.25">
      <c r="A1742" s="405"/>
      <c r="B1742" s="405"/>
      <c r="C1742" s="405"/>
      <c r="D1742" s="405"/>
      <c r="E1742" s="405" t="s">
        <v>961</v>
      </c>
      <c r="F1742" s="406">
        <v>21.86</v>
      </c>
      <c r="G1742" s="405" t="s">
        <v>962</v>
      </c>
      <c r="H1742" s="406">
        <v>0</v>
      </c>
      <c r="I1742" s="405" t="s">
        <v>963</v>
      </c>
      <c r="J1742" s="406">
        <v>21.86</v>
      </c>
    </row>
    <row r="1743" spans="1:10" ht="15.75" thickBot="1" x14ac:dyDescent="0.3">
      <c r="A1743" s="108"/>
      <c r="B1743" s="108"/>
      <c r="C1743" s="108"/>
      <c r="D1743" s="108"/>
      <c r="E1743" s="108"/>
      <c r="F1743" s="108"/>
      <c r="G1743" s="108" t="s">
        <v>964</v>
      </c>
      <c r="H1743" s="407">
        <v>147.12</v>
      </c>
      <c r="I1743" s="108" t="s">
        <v>965</v>
      </c>
      <c r="J1743" s="180">
        <v>22240.13</v>
      </c>
    </row>
    <row r="1744" spans="1:10" ht="15.75" thickTop="1" x14ac:dyDescent="0.25">
      <c r="A1744" s="408"/>
      <c r="B1744" s="408"/>
      <c r="C1744" s="408"/>
      <c r="D1744" s="408"/>
      <c r="E1744" s="408"/>
      <c r="F1744" s="408"/>
      <c r="G1744" s="408"/>
      <c r="H1744" s="408"/>
      <c r="I1744" s="408"/>
      <c r="J1744" s="408"/>
    </row>
    <row r="1745" spans="1:10" x14ac:dyDescent="0.25">
      <c r="A1745" s="181" t="s">
        <v>915</v>
      </c>
      <c r="B1745" s="181"/>
      <c r="C1745" s="181"/>
      <c r="D1745" s="181" t="s">
        <v>916</v>
      </c>
      <c r="E1745" s="181"/>
      <c r="F1745" s="187"/>
      <c r="G1745" s="187"/>
      <c r="H1745" s="387"/>
      <c r="I1745" s="181"/>
      <c r="J1745" s="104">
        <v>1076.93</v>
      </c>
    </row>
    <row r="1746" spans="1:10" x14ac:dyDescent="0.25">
      <c r="A1746" s="393" t="s">
        <v>917</v>
      </c>
      <c r="B1746" s="394" t="s">
        <v>11</v>
      </c>
      <c r="C1746" s="393" t="s">
        <v>12</v>
      </c>
      <c r="D1746" s="393" t="s">
        <v>13</v>
      </c>
      <c r="E1746" s="395" t="s">
        <v>29</v>
      </c>
      <c r="F1746" s="395"/>
      <c r="G1746" s="396" t="s">
        <v>14</v>
      </c>
      <c r="H1746" s="394" t="s">
        <v>15</v>
      </c>
      <c r="I1746" s="394" t="s">
        <v>16</v>
      </c>
      <c r="J1746" s="394" t="s">
        <v>17</v>
      </c>
    </row>
    <row r="1747" spans="1:10" ht="38.25" x14ac:dyDescent="0.25">
      <c r="A1747" s="388" t="s">
        <v>956</v>
      </c>
      <c r="B1747" s="389" t="s">
        <v>918</v>
      </c>
      <c r="C1747" s="388" t="s">
        <v>325</v>
      </c>
      <c r="D1747" s="388" t="s">
        <v>919</v>
      </c>
      <c r="E1747" s="397" t="s">
        <v>1452</v>
      </c>
      <c r="F1747" s="397"/>
      <c r="G1747" s="390" t="s">
        <v>385</v>
      </c>
      <c r="H1747" s="398">
        <v>1</v>
      </c>
      <c r="I1747" s="391">
        <v>15.42</v>
      </c>
      <c r="J1747" s="391">
        <v>15.42</v>
      </c>
    </row>
    <row r="1748" spans="1:10" ht="25.5" x14ac:dyDescent="0.25">
      <c r="A1748" s="409" t="s">
        <v>968</v>
      </c>
      <c r="B1748" s="410" t="s">
        <v>1021</v>
      </c>
      <c r="C1748" s="409" t="s">
        <v>343</v>
      </c>
      <c r="D1748" s="409" t="s">
        <v>1022</v>
      </c>
      <c r="E1748" s="411" t="s">
        <v>977</v>
      </c>
      <c r="F1748" s="411"/>
      <c r="G1748" s="412" t="s">
        <v>345</v>
      </c>
      <c r="H1748" s="413">
        <v>7.0000000000000007E-2</v>
      </c>
      <c r="I1748" s="414">
        <v>32.39</v>
      </c>
      <c r="J1748" s="414">
        <v>2.2599999999999998</v>
      </c>
    </row>
    <row r="1749" spans="1:10" ht="25.5" x14ac:dyDescent="0.25">
      <c r="A1749" s="409" t="s">
        <v>968</v>
      </c>
      <c r="B1749" s="410" t="s">
        <v>1008</v>
      </c>
      <c r="C1749" s="409" t="s">
        <v>343</v>
      </c>
      <c r="D1749" s="409" t="s">
        <v>1009</v>
      </c>
      <c r="E1749" s="411" t="s">
        <v>977</v>
      </c>
      <c r="F1749" s="411"/>
      <c r="G1749" s="412" t="s">
        <v>345</v>
      </c>
      <c r="H1749" s="413">
        <v>3.1E-2</v>
      </c>
      <c r="I1749" s="414">
        <v>25.12</v>
      </c>
      <c r="J1749" s="414">
        <v>0.77</v>
      </c>
    </row>
    <row r="1750" spans="1:10" x14ac:dyDescent="0.25">
      <c r="A1750" s="399" t="s">
        <v>958</v>
      </c>
      <c r="B1750" s="400" t="s">
        <v>1438</v>
      </c>
      <c r="C1750" s="399" t="s">
        <v>343</v>
      </c>
      <c r="D1750" s="399" t="s">
        <v>1439</v>
      </c>
      <c r="E1750" s="401" t="s">
        <v>1001</v>
      </c>
      <c r="F1750" s="401"/>
      <c r="G1750" s="402" t="s">
        <v>1067</v>
      </c>
      <c r="H1750" s="403">
        <v>0.60299999999999998</v>
      </c>
      <c r="I1750" s="404">
        <v>0.73</v>
      </c>
      <c r="J1750" s="404">
        <v>0.44</v>
      </c>
    </row>
    <row r="1751" spans="1:10" x14ac:dyDescent="0.25">
      <c r="A1751" s="399" t="s">
        <v>958</v>
      </c>
      <c r="B1751" s="400" t="s">
        <v>1440</v>
      </c>
      <c r="C1751" s="399" t="s">
        <v>343</v>
      </c>
      <c r="D1751" s="399" t="s">
        <v>1441</v>
      </c>
      <c r="E1751" s="401" t="s">
        <v>1001</v>
      </c>
      <c r="F1751" s="401"/>
      <c r="G1751" s="402" t="s">
        <v>1067</v>
      </c>
      <c r="H1751" s="403">
        <v>8.5000000000000006E-2</v>
      </c>
      <c r="I1751" s="404">
        <v>4.28</v>
      </c>
      <c r="J1751" s="404">
        <v>0.36</v>
      </c>
    </row>
    <row r="1752" spans="1:10" ht="25.5" x14ac:dyDescent="0.25">
      <c r="A1752" s="399" t="s">
        <v>958</v>
      </c>
      <c r="B1752" s="400" t="s">
        <v>234</v>
      </c>
      <c r="C1752" s="399" t="s">
        <v>325</v>
      </c>
      <c r="D1752" s="399" t="s">
        <v>235</v>
      </c>
      <c r="E1752" s="401" t="s">
        <v>1001</v>
      </c>
      <c r="F1752" s="401"/>
      <c r="G1752" s="402" t="s">
        <v>194</v>
      </c>
      <c r="H1752" s="403">
        <v>0.123</v>
      </c>
      <c r="I1752" s="404">
        <v>94.29</v>
      </c>
      <c r="J1752" s="404">
        <v>11.59</v>
      </c>
    </row>
    <row r="1753" spans="1:10" x14ac:dyDescent="0.25">
      <c r="A1753" s="405"/>
      <c r="B1753" s="405"/>
      <c r="C1753" s="405"/>
      <c r="D1753" s="405"/>
      <c r="E1753" s="405" t="s">
        <v>961</v>
      </c>
      <c r="F1753" s="406">
        <v>2.25</v>
      </c>
      <c r="G1753" s="405" t="s">
        <v>962</v>
      </c>
      <c r="H1753" s="406">
        <v>0</v>
      </c>
      <c r="I1753" s="405" t="s">
        <v>963</v>
      </c>
      <c r="J1753" s="406">
        <v>2.25</v>
      </c>
    </row>
    <row r="1754" spans="1:10" ht="15.75" thickBot="1" x14ac:dyDescent="0.3">
      <c r="A1754" s="108"/>
      <c r="B1754" s="108"/>
      <c r="C1754" s="108"/>
      <c r="D1754" s="108"/>
      <c r="E1754" s="108"/>
      <c r="F1754" s="108"/>
      <c r="G1754" s="108" t="s">
        <v>964</v>
      </c>
      <c r="H1754" s="407">
        <v>69.84</v>
      </c>
      <c r="I1754" s="108" t="s">
        <v>965</v>
      </c>
      <c r="J1754" s="180">
        <v>1076.93</v>
      </c>
    </row>
    <row r="1755" spans="1:10" ht="15.75" thickTop="1" x14ac:dyDescent="0.25">
      <c r="A1755" s="408"/>
      <c r="B1755" s="408"/>
      <c r="C1755" s="408"/>
      <c r="D1755" s="408"/>
      <c r="E1755" s="408"/>
      <c r="F1755" s="408"/>
      <c r="G1755" s="408"/>
      <c r="H1755" s="408"/>
      <c r="I1755" s="408"/>
      <c r="J1755" s="408"/>
    </row>
    <row r="1756" spans="1:10" x14ac:dyDescent="0.25">
      <c r="A1756" s="181" t="s">
        <v>920</v>
      </c>
      <c r="B1756" s="181"/>
      <c r="C1756" s="181"/>
      <c r="D1756" s="181" t="s">
        <v>921</v>
      </c>
      <c r="E1756" s="181"/>
      <c r="F1756" s="187"/>
      <c r="G1756" s="187"/>
      <c r="H1756" s="387"/>
      <c r="I1756" s="181"/>
      <c r="J1756" s="104">
        <v>826.37</v>
      </c>
    </row>
    <row r="1757" spans="1:10" x14ac:dyDescent="0.25">
      <c r="A1757" s="393" t="s">
        <v>922</v>
      </c>
      <c r="B1757" s="394" t="s">
        <v>11</v>
      </c>
      <c r="C1757" s="393" t="s">
        <v>12</v>
      </c>
      <c r="D1757" s="393" t="s">
        <v>13</v>
      </c>
      <c r="E1757" s="395" t="s">
        <v>29</v>
      </c>
      <c r="F1757" s="395"/>
      <c r="G1757" s="396" t="s">
        <v>14</v>
      </c>
      <c r="H1757" s="394" t="s">
        <v>15</v>
      </c>
      <c r="I1757" s="394" t="s">
        <v>16</v>
      </c>
      <c r="J1757" s="394" t="s">
        <v>17</v>
      </c>
    </row>
    <row r="1758" spans="1:10" ht="25.5" x14ac:dyDescent="0.25">
      <c r="A1758" s="388" t="s">
        <v>956</v>
      </c>
      <c r="B1758" s="389" t="s">
        <v>923</v>
      </c>
      <c r="C1758" s="388" t="s">
        <v>325</v>
      </c>
      <c r="D1758" s="388" t="s">
        <v>924</v>
      </c>
      <c r="E1758" s="397" t="s">
        <v>1452</v>
      </c>
      <c r="F1758" s="397"/>
      <c r="G1758" s="390" t="s">
        <v>385</v>
      </c>
      <c r="H1758" s="398">
        <v>1</v>
      </c>
      <c r="I1758" s="391">
        <v>156.51</v>
      </c>
      <c r="J1758" s="391">
        <v>156.51</v>
      </c>
    </row>
    <row r="1759" spans="1:10" ht="25.5" x14ac:dyDescent="0.25">
      <c r="A1759" s="409" t="s">
        <v>968</v>
      </c>
      <c r="B1759" s="410" t="s">
        <v>1114</v>
      </c>
      <c r="C1759" s="409" t="s">
        <v>343</v>
      </c>
      <c r="D1759" s="409" t="s">
        <v>1115</v>
      </c>
      <c r="E1759" s="411" t="s">
        <v>977</v>
      </c>
      <c r="F1759" s="411"/>
      <c r="G1759" s="412" t="s">
        <v>345</v>
      </c>
      <c r="H1759" s="413">
        <v>0.54700000000000004</v>
      </c>
      <c r="I1759" s="414">
        <v>35.71</v>
      </c>
      <c r="J1759" s="414">
        <v>19.53</v>
      </c>
    </row>
    <row r="1760" spans="1:10" ht="25.5" x14ac:dyDescent="0.25">
      <c r="A1760" s="409" t="s">
        <v>968</v>
      </c>
      <c r="B1760" s="410" t="s">
        <v>1008</v>
      </c>
      <c r="C1760" s="409" t="s">
        <v>343</v>
      </c>
      <c r="D1760" s="409" t="s">
        <v>1009</v>
      </c>
      <c r="E1760" s="411" t="s">
        <v>977</v>
      </c>
      <c r="F1760" s="411"/>
      <c r="G1760" s="412" t="s">
        <v>345</v>
      </c>
      <c r="H1760" s="413">
        <v>0.27300000000000002</v>
      </c>
      <c r="I1760" s="414">
        <v>25.12</v>
      </c>
      <c r="J1760" s="414">
        <v>6.85</v>
      </c>
    </row>
    <row r="1761" spans="1:10" x14ac:dyDescent="0.25">
      <c r="A1761" s="399" t="s">
        <v>958</v>
      </c>
      <c r="B1761" s="400" t="s">
        <v>1459</v>
      </c>
      <c r="C1761" s="399" t="s">
        <v>343</v>
      </c>
      <c r="D1761" s="399" t="s">
        <v>1460</v>
      </c>
      <c r="E1761" s="401" t="s">
        <v>1001</v>
      </c>
      <c r="F1761" s="401"/>
      <c r="G1761" s="402" t="s">
        <v>1067</v>
      </c>
      <c r="H1761" s="403">
        <v>1.29</v>
      </c>
      <c r="I1761" s="404">
        <v>2.2400000000000002</v>
      </c>
      <c r="J1761" s="404">
        <v>2.88</v>
      </c>
    </row>
    <row r="1762" spans="1:10" ht="38.25" x14ac:dyDescent="0.25">
      <c r="A1762" s="399" t="s">
        <v>958</v>
      </c>
      <c r="B1762" s="400" t="s">
        <v>296</v>
      </c>
      <c r="C1762" s="399" t="s">
        <v>213</v>
      </c>
      <c r="D1762" s="399" t="s">
        <v>306</v>
      </c>
      <c r="E1762" s="401" t="s">
        <v>1001</v>
      </c>
      <c r="F1762" s="401"/>
      <c r="G1762" s="402" t="s">
        <v>385</v>
      </c>
      <c r="H1762" s="403">
        <v>1</v>
      </c>
      <c r="I1762" s="404">
        <v>127.25</v>
      </c>
      <c r="J1762" s="404">
        <v>127.25</v>
      </c>
    </row>
    <row r="1763" spans="1:10" x14ac:dyDescent="0.25">
      <c r="A1763" s="405"/>
      <c r="B1763" s="405"/>
      <c r="C1763" s="405"/>
      <c r="D1763" s="405"/>
      <c r="E1763" s="405" t="s">
        <v>961</v>
      </c>
      <c r="F1763" s="406">
        <v>19.97</v>
      </c>
      <c r="G1763" s="405" t="s">
        <v>962</v>
      </c>
      <c r="H1763" s="406">
        <v>0</v>
      </c>
      <c r="I1763" s="405" t="s">
        <v>963</v>
      </c>
      <c r="J1763" s="406">
        <v>19.97</v>
      </c>
    </row>
    <row r="1764" spans="1:10" ht="15.75" thickBot="1" x14ac:dyDescent="0.3">
      <c r="A1764" s="108"/>
      <c r="B1764" s="108"/>
      <c r="C1764" s="108"/>
      <c r="D1764" s="108"/>
      <c r="E1764" s="108"/>
      <c r="F1764" s="108"/>
      <c r="G1764" s="108" t="s">
        <v>964</v>
      </c>
      <c r="H1764" s="407">
        <v>5.28</v>
      </c>
      <c r="I1764" s="108" t="s">
        <v>965</v>
      </c>
      <c r="J1764" s="180">
        <v>826.37</v>
      </c>
    </row>
    <row r="1765" spans="1:10" ht="15.75" thickTop="1" x14ac:dyDescent="0.25">
      <c r="A1765" s="408"/>
      <c r="B1765" s="408"/>
      <c r="C1765" s="408"/>
      <c r="D1765" s="408"/>
      <c r="E1765" s="408"/>
      <c r="F1765" s="408"/>
      <c r="G1765" s="408"/>
      <c r="H1765" s="408"/>
      <c r="I1765" s="408"/>
      <c r="J1765" s="408"/>
    </row>
    <row r="1766" spans="1:10" x14ac:dyDescent="0.25">
      <c r="A1766" s="181" t="s">
        <v>925</v>
      </c>
      <c r="B1766" s="181"/>
      <c r="C1766" s="181"/>
      <c r="D1766" s="181" t="s">
        <v>55</v>
      </c>
      <c r="E1766" s="181"/>
      <c r="F1766" s="187"/>
      <c r="G1766" s="187"/>
      <c r="H1766" s="387"/>
      <c r="I1766" s="181"/>
      <c r="J1766" s="104">
        <v>17571.38</v>
      </c>
    </row>
    <row r="1767" spans="1:10" x14ac:dyDescent="0.25">
      <c r="A1767" s="181" t="s">
        <v>926</v>
      </c>
      <c r="B1767" s="181"/>
      <c r="C1767" s="181"/>
      <c r="D1767" s="181" t="s">
        <v>927</v>
      </c>
      <c r="E1767" s="181"/>
      <c r="F1767" s="187"/>
      <c r="G1767" s="187"/>
      <c r="H1767" s="387"/>
      <c r="I1767" s="181"/>
      <c r="J1767" s="104">
        <v>8731.56</v>
      </c>
    </row>
    <row r="1768" spans="1:10" x14ac:dyDescent="0.25">
      <c r="A1768" s="393" t="s">
        <v>928</v>
      </c>
      <c r="B1768" s="394" t="s">
        <v>11</v>
      </c>
      <c r="C1768" s="393" t="s">
        <v>12</v>
      </c>
      <c r="D1768" s="393" t="s">
        <v>13</v>
      </c>
      <c r="E1768" s="395" t="s">
        <v>29</v>
      </c>
      <c r="F1768" s="395"/>
      <c r="G1768" s="396" t="s">
        <v>14</v>
      </c>
      <c r="H1768" s="394" t="s">
        <v>15</v>
      </c>
      <c r="I1768" s="394" t="s">
        <v>16</v>
      </c>
      <c r="J1768" s="394" t="s">
        <v>17</v>
      </c>
    </row>
    <row r="1769" spans="1:10" ht="25.5" x14ac:dyDescent="0.25">
      <c r="A1769" s="388" t="s">
        <v>956</v>
      </c>
      <c r="B1769" s="389" t="s">
        <v>929</v>
      </c>
      <c r="C1769" s="388" t="s">
        <v>343</v>
      </c>
      <c r="D1769" s="388" t="s">
        <v>930</v>
      </c>
      <c r="E1769" s="397" t="s">
        <v>1402</v>
      </c>
      <c r="F1769" s="397"/>
      <c r="G1769" s="390" t="s">
        <v>25</v>
      </c>
      <c r="H1769" s="398">
        <v>1</v>
      </c>
      <c r="I1769" s="391">
        <v>37.94</v>
      </c>
      <c r="J1769" s="391">
        <v>37.94</v>
      </c>
    </row>
    <row r="1770" spans="1:10" ht="25.5" x14ac:dyDescent="0.25">
      <c r="A1770" s="409" t="s">
        <v>968</v>
      </c>
      <c r="B1770" s="410" t="s">
        <v>1461</v>
      </c>
      <c r="C1770" s="409" t="s">
        <v>343</v>
      </c>
      <c r="D1770" s="409" t="s">
        <v>1462</v>
      </c>
      <c r="E1770" s="411" t="s">
        <v>977</v>
      </c>
      <c r="F1770" s="411"/>
      <c r="G1770" s="412" t="s">
        <v>345</v>
      </c>
      <c r="H1770" s="413">
        <v>0.7419</v>
      </c>
      <c r="I1770" s="414">
        <v>33.74</v>
      </c>
      <c r="J1770" s="414">
        <v>25.03</v>
      </c>
    </row>
    <row r="1771" spans="1:10" ht="25.5" x14ac:dyDescent="0.25">
      <c r="A1771" s="409" t="s">
        <v>968</v>
      </c>
      <c r="B1771" s="410" t="s">
        <v>1008</v>
      </c>
      <c r="C1771" s="409" t="s">
        <v>343</v>
      </c>
      <c r="D1771" s="409" t="s">
        <v>1009</v>
      </c>
      <c r="E1771" s="411" t="s">
        <v>977</v>
      </c>
      <c r="F1771" s="411"/>
      <c r="G1771" s="412" t="s">
        <v>345</v>
      </c>
      <c r="H1771" s="413">
        <v>0.24729999999999999</v>
      </c>
      <c r="I1771" s="414">
        <v>25.12</v>
      </c>
      <c r="J1771" s="414">
        <v>6.21</v>
      </c>
    </row>
    <row r="1772" spans="1:10" x14ac:dyDescent="0.25">
      <c r="A1772" s="399" t="s">
        <v>958</v>
      </c>
      <c r="B1772" s="400" t="s">
        <v>1463</v>
      </c>
      <c r="C1772" s="399" t="s">
        <v>343</v>
      </c>
      <c r="D1772" s="399" t="s">
        <v>1464</v>
      </c>
      <c r="E1772" s="401" t="s">
        <v>1001</v>
      </c>
      <c r="F1772" s="401"/>
      <c r="G1772" s="402" t="s">
        <v>327</v>
      </c>
      <c r="H1772" s="403">
        <v>8.0199999999999994E-2</v>
      </c>
      <c r="I1772" s="404">
        <v>1.66</v>
      </c>
      <c r="J1772" s="404">
        <v>0.13</v>
      </c>
    </row>
    <row r="1773" spans="1:10" x14ac:dyDescent="0.25">
      <c r="A1773" s="399" t="s">
        <v>958</v>
      </c>
      <c r="B1773" s="400" t="s">
        <v>1465</v>
      </c>
      <c r="C1773" s="399" t="s">
        <v>343</v>
      </c>
      <c r="D1773" s="399" t="s">
        <v>1466</v>
      </c>
      <c r="E1773" s="401" t="s">
        <v>1001</v>
      </c>
      <c r="F1773" s="401"/>
      <c r="G1773" s="402" t="s">
        <v>1067</v>
      </c>
      <c r="H1773" s="403">
        <v>1.3389</v>
      </c>
      <c r="I1773" s="404">
        <v>4.91</v>
      </c>
      <c r="J1773" s="404">
        <v>6.57</v>
      </c>
    </row>
    <row r="1774" spans="1:10" x14ac:dyDescent="0.25">
      <c r="A1774" s="405"/>
      <c r="B1774" s="405"/>
      <c r="C1774" s="405"/>
      <c r="D1774" s="405"/>
      <c r="E1774" s="405" t="s">
        <v>961</v>
      </c>
      <c r="F1774" s="406">
        <v>22.49</v>
      </c>
      <c r="G1774" s="405" t="s">
        <v>962</v>
      </c>
      <c r="H1774" s="406">
        <v>0</v>
      </c>
      <c r="I1774" s="405" t="s">
        <v>963</v>
      </c>
      <c r="J1774" s="406">
        <v>22.49</v>
      </c>
    </row>
    <row r="1775" spans="1:10" ht="15.75" thickBot="1" x14ac:dyDescent="0.3">
      <c r="A1775" s="108"/>
      <c r="B1775" s="108"/>
      <c r="C1775" s="108"/>
      <c r="D1775" s="108"/>
      <c r="E1775" s="108"/>
      <c r="F1775" s="108"/>
      <c r="G1775" s="108" t="s">
        <v>964</v>
      </c>
      <c r="H1775" s="407">
        <v>147.12</v>
      </c>
      <c r="I1775" s="108" t="s">
        <v>965</v>
      </c>
      <c r="J1775" s="180">
        <v>5581.73</v>
      </c>
    </row>
    <row r="1776" spans="1:10" ht="15.75" thickTop="1" x14ac:dyDescent="0.25">
      <c r="A1776" s="408"/>
      <c r="B1776" s="408"/>
      <c r="C1776" s="408"/>
      <c r="D1776" s="408"/>
      <c r="E1776" s="408"/>
      <c r="F1776" s="408"/>
      <c r="G1776" s="408"/>
      <c r="H1776" s="408"/>
      <c r="I1776" s="408"/>
      <c r="J1776" s="408"/>
    </row>
    <row r="1777" spans="1:10" x14ac:dyDescent="0.25">
      <c r="A1777" s="393" t="s">
        <v>931</v>
      </c>
      <c r="B1777" s="394" t="s">
        <v>11</v>
      </c>
      <c r="C1777" s="393" t="s">
        <v>12</v>
      </c>
      <c r="D1777" s="393" t="s">
        <v>13</v>
      </c>
      <c r="E1777" s="395" t="s">
        <v>29</v>
      </c>
      <c r="F1777" s="395"/>
      <c r="G1777" s="396" t="s">
        <v>14</v>
      </c>
      <c r="H1777" s="394" t="s">
        <v>15</v>
      </c>
      <c r="I1777" s="394" t="s">
        <v>16</v>
      </c>
      <c r="J1777" s="394" t="s">
        <v>17</v>
      </c>
    </row>
    <row r="1778" spans="1:10" ht="25.5" x14ac:dyDescent="0.25">
      <c r="A1778" s="388" t="s">
        <v>956</v>
      </c>
      <c r="B1778" s="389" t="s">
        <v>932</v>
      </c>
      <c r="C1778" s="388" t="s">
        <v>343</v>
      </c>
      <c r="D1778" s="388" t="s">
        <v>933</v>
      </c>
      <c r="E1778" s="397" t="s">
        <v>1402</v>
      </c>
      <c r="F1778" s="397"/>
      <c r="G1778" s="390" t="s">
        <v>25</v>
      </c>
      <c r="H1778" s="398">
        <v>1</v>
      </c>
      <c r="I1778" s="391">
        <v>5.57</v>
      </c>
      <c r="J1778" s="391">
        <v>5.57</v>
      </c>
    </row>
    <row r="1779" spans="1:10" ht="25.5" x14ac:dyDescent="0.25">
      <c r="A1779" s="409" t="s">
        <v>968</v>
      </c>
      <c r="B1779" s="410" t="s">
        <v>1461</v>
      </c>
      <c r="C1779" s="409" t="s">
        <v>343</v>
      </c>
      <c r="D1779" s="409" t="s">
        <v>1462</v>
      </c>
      <c r="E1779" s="411" t="s">
        <v>977</v>
      </c>
      <c r="F1779" s="411"/>
      <c r="G1779" s="412" t="s">
        <v>345</v>
      </c>
      <c r="H1779" s="413">
        <v>9.2700000000000005E-2</v>
      </c>
      <c r="I1779" s="414">
        <v>33.74</v>
      </c>
      <c r="J1779" s="414">
        <v>3.12</v>
      </c>
    </row>
    <row r="1780" spans="1:10" ht="25.5" x14ac:dyDescent="0.25">
      <c r="A1780" s="409" t="s">
        <v>968</v>
      </c>
      <c r="B1780" s="410" t="s">
        <v>1008</v>
      </c>
      <c r="C1780" s="409" t="s">
        <v>343</v>
      </c>
      <c r="D1780" s="409" t="s">
        <v>1009</v>
      </c>
      <c r="E1780" s="411" t="s">
        <v>977</v>
      </c>
      <c r="F1780" s="411"/>
      <c r="G1780" s="412" t="s">
        <v>345</v>
      </c>
      <c r="H1780" s="413">
        <v>3.09E-2</v>
      </c>
      <c r="I1780" s="414">
        <v>25.12</v>
      </c>
      <c r="J1780" s="414">
        <v>0.77</v>
      </c>
    </row>
    <row r="1781" spans="1:10" x14ac:dyDescent="0.25">
      <c r="A1781" s="399" t="s">
        <v>958</v>
      </c>
      <c r="B1781" s="400" t="s">
        <v>1467</v>
      </c>
      <c r="C1781" s="399" t="s">
        <v>343</v>
      </c>
      <c r="D1781" s="399" t="s">
        <v>1468</v>
      </c>
      <c r="E1781" s="401" t="s">
        <v>1001</v>
      </c>
      <c r="F1781" s="401"/>
      <c r="G1781" s="402" t="s">
        <v>1012</v>
      </c>
      <c r="H1781" s="403">
        <v>0.1666</v>
      </c>
      <c r="I1781" s="404">
        <v>10.14</v>
      </c>
      <c r="J1781" s="404">
        <v>1.68</v>
      </c>
    </row>
    <row r="1782" spans="1:10" x14ac:dyDescent="0.25">
      <c r="A1782" s="405"/>
      <c r="B1782" s="405"/>
      <c r="C1782" s="405"/>
      <c r="D1782" s="405"/>
      <c r="E1782" s="405" t="s">
        <v>961</v>
      </c>
      <c r="F1782" s="406">
        <v>2.8</v>
      </c>
      <c r="G1782" s="405" t="s">
        <v>962</v>
      </c>
      <c r="H1782" s="406">
        <v>0</v>
      </c>
      <c r="I1782" s="405" t="s">
        <v>963</v>
      </c>
      <c r="J1782" s="406">
        <v>2.8</v>
      </c>
    </row>
    <row r="1783" spans="1:10" ht="15.75" thickBot="1" x14ac:dyDescent="0.3">
      <c r="A1783" s="108"/>
      <c r="B1783" s="108"/>
      <c r="C1783" s="108"/>
      <c r="D1783" s="108"/>
      <c r="E1783" s="108"/>
      <c r="F1783" s="108"/>
      <c r="G1783" s="108" t="s">
        <v>964</v>
      </c>
      <c r="H1783" s="407">
        <v>147.12</v>
      </c>
      <c r="I1783" s="108" t="s">
        <v>965</v>
      </c>
      <c r="J1783" s="180">
        <v>819.45</v>
      </c>
    </row>
    <row r="1784" spans="1:10" ht="15.75" thickTop="1" x14ac:dyDescent="0.25">
      <c r="A1784" s="408"/>
      <c r="B1784" s="408"/>
      <c r="C1784" s="408"/>
      <c r="D1784" s="408"/>
      <c r="E1784" s="408"/>
      <c r="F1784" s="408"/>
      <c r="G1784" s="408"/>
      <c r="H1784" s="408"/>
      <c r="I1784" s="408"/>
      <c r="J1784" s="408"/>
    </row>
    <row r="1785" spans="1:10" x14ac:dyDescent="0.25">
      <c r="A1785" s="393" t="s">
        <v>934</v>
      </c>
      <c r="B1785" s="394" t="s">
        <v>11</v>
      </c>
      <c r="C1785" s="393" t="s">
        <v>12</v>
      </c>
      <c r="D1785" s="393" t="s">
        <v>13</v>
      </c>
      <c r="E1785" s="395" t="s">
        <v>29</v>
      </c>
      <c r="F1785" s="395"/>
      <c r="G1785" s="396" t="s">
        <v>14</v>
      </c>
      <c r="H1785" s="394" t="s">
        <v>15</v>
      </c>
      <c r="I1785" s="394" t="s">
        <v>16</v>
      </c>
      <c r="J1785" s="394" t="s">
        <v>17</v>
      </c>
    </row>
    <row r="1786" spans="1:10" ht="25.5" x14ac:dyDescent="0.25">
      <c r="A1786" s="388" t="s">
        <v>956</v>
      </c>
      <c r="B1786" s="389" t="s">
        <v>935</v>
      </c>
      <c r="C1786" s="388" t="s">
        <v>343</v>
      </c>
      <c r="D1786" s="388" t="s">
        <v>936</v>
      </c>
      <c r="E1786" s="397" t="s">
        <v>1402</v>
      </c>
      <c r="F1786" s="397"/>
      <c r="G1786" s="390" t="s">
        <v>25</v>
      </c>
      <c r="H1786" s="398">
        <v>1</v>
      </c>
      <c r="I1786" s="391">
        <v>15.84</v>
      </c>
      <c r="J1786" s="391">
        <v>15.84</v>
      </c>
    </row>
    <row r="1787" spans="1:10" ht="25.5" x14ac:dyDescent="0.25">
      <c r="A1787" s="409" t="s">
        <v>968</v>
      </c>
      <c r="B1787" s="410" t="s">
        <v>1461</v>
      </c>
      <c r="C1787" s="409" t="s">
        <v>343</v>
      </c>
      <c r="D1787" s="409" t="s">
        <v>1462</v>
      </c>
      <c r="E1787" s="411" t="s">
        <v>977</v>
      </c>
      <c r="F1787" s="411"/>
      <c r="G1787" s="412" t="s">
        <v>345</v>
      </c>
      <c r="H1787" s="413">
        <v>0.22700000000000001</v>
      </c>
      <c r="I1787" s="414">
        <v>33.74</v>
      </c>
      <c r="J1787" s="414">
        <v>7.65</v>
      </c>
    </row>
    <row r="1788" spans="1:10" ht="25.5" x14ac:dyDescent="0.25">
      <c r="A1788" s="409" t="s">
        <v>968</v>
      </c>
      <c r="B1788" s="410" t="s">
        <v>1008</v>
      </c>
      <c r="C1788" s="409" t="s">
        <v>343</v>
      </c>
      <c r="D1788" s="409" t="s">
        <v>1009</v>
      </c>
      <c r="E1788" s="411" t="s">
        <v>977</v>
      </c>
      <c r="F1788" s="411"/>
      <c r="G1788" s="412" t="s">
        <v>345</v>
      </c>
      <c r="H1788" s="413">
        <v>7.5700000000000003E-2</v>
      </c>
      <c r="I1788" s="414">
        <v>25.12</v>
      </c>
      <c r="J1788" s="414">
        <v>1.9</v>
      </c>
    </row>
    <row r="1789" spans="1:10" x14ac:dyDescent="0.25">
      <c r="A1789" s="399" t="s">
        <v>958</v>
      </c>
      <c r="B1789" s="400" t="s">
        <v>1068</v>
      </c>
      <c r="C1789" s="399" t="s">
        <v>343</v>
      </c>
      <c r="D1789" s="399" t="s">
        <v>1069</v>
      </c>
      <c r="E1789" s="401" t="s">
        <v>1001</v>
      </c>
      <c r="F1789" s="401"/>
      <c r="G1789" s="402" t="s">
        <v>1012</v>
      </c>
      <c r="H1789" s="403">
        <v>0.22850000000000001</v>
      </c>
      <c r="I1789" s="404">
        <v>27.55</v>
      </c>
      <c r="J1789" s="404">
        <v>6.29</v>
      </c>
    </row>
    <row r="1790" spans="1:10" x14ac:dyDescent="0.25">
      <c r="A1790" s="405"/>
      <c r="B1790" s="405"/>
      <c r="C1790" s="405"/>
      <c r="D1790" s="405"/>
      <c r="E1790" s="405" t="s">
        <v>961</v>
      </c>
      <c r="F1790" s="406">
        <v>6.87</v>
      </c>
      <c r="G1790" s="405" t="s">
        <v>962</v>
      </c>
      <c r="H1790" s="406">
        <v>0</v>
      </c>
      <c r="I1790" s="405" t="s">
        <v>963</v>
      </c>
      <c r="J1790" s="406">
        <v>6.87</v>
      </c>
    </row>
    <row r="1791" spans="1:10" ht="15.75" thickBot="1" x14ac:dyDescent="0.3">
      <c r="A1791" s="108"/>
      <c r="B1791" s="108"/>
      <c r="C1791" s="108"/>
      <c r="D1791" s="108"/>
      <c r="E1791" s="108"/>
      <c r="F1791" s="108"/>
      <c r="G1791" s="108" t="s">
        <v>964</v>
      </c>
      <c r="H1791" s="407">
        <v>147.12</v>
      </c>
      <c r="I1791" s="108" t="s">
        <v>965</v>
      </c>
      <c r="J1791" s="180">
        <v>2330.38</v>
      </c>
    </row>
    <row r="1792" spans="1:10" ht="15.75" thickTop="1" x14ac:dyDescent="0.25">
      <c r="A1792" s="408"/>
      <c r="B1792" s="408"/>
      <c r="C1792" s="408"/>
      <c r="D1792" s="408"/>
      <c r="E1792" s="408"/>
      <c r="F1792" s="408"/>
      <c r="G1792" s="408"/>
      <c r="H1792" s="408"/>
      <c r="I1792" s="408"/>
      <c r="J1792" s="408"/>
    </row>
    <row r="1793" spans="1:10" x14ac:dyDescent="0.25">
      <c r="A1793" s="181" t="s">
        <v>937</v>
      </c>
      <c r="B1793" s="181"/>
      <c r="C1793" s="181"/>
      <c r="D1793" s="181" t="s">
        <v>938</v>
      </c>
      <c r="E1793" s="181"/>
      <c r="F1793" s="187"/>
      <c r="G1793" s="187"/>
      <c r="H1793" s="387"/>
      <c r="I1793" s="181"/>
      <c r="J1793" s="104">
        <v>8839.82</v>
      </c>
    </row>
    <row r="1794" spans="1:10" x14ac:dyDescent="0.25">
      <c r="A1794" s="393" t="s">
        <v>939</v>
      </c>
      <c r="B1794" s="394" t="s">
        <v>11</v>
      </c>
      <c r="C1794" s="393" t="s">
        <v>12</v>
      </c>
      <c r="D1794" s="393" t="s">
        <v>13</v>
      </c>
      <c r="E1794" s="395" t="s">
        <v>29</v>
      </c>
      <c r="F1794" s="395"/>
      <c r="G1794" s="396" t="s">
        <v>14</v>
      </c>
      <c r="H1794" s="394" t="s">
        <v>15</v>
      </c>
      <c r="I1794" s="394" t="s">
        <v>16</v>
      </c>
      <c r="J1794" s="394" t="s">
        <v>17</v>
      </c>
    </row>
    <row r="1795" spans="1:10" ht="25.5" x14ac:dyDescent="0.25">
      <c r="A1795" s="388" t="s">
        <v>956</v>
      </c>
      <c r="B1795" s="389" t="s">
        <v>940</v>
      </c>
      <c r="C1795" s="388" t="s">
        <v>343</v>
      </c>
      <c r="D1795" s="388" t="s">
        <v>941</v>
      </c>
      <c r="E1795" s="397" t="s">
        <v>1402</v>
      </c>
      <c r="F1795" s="397"/>
      <c r="G1795" s="390" t="s">
        <v>25</v>
      </c>
      <c r="H1795" s="398">
        <v>1</v>
      </c>
      <c r="I1795" s="391">
        <v>21.9</v>
      </c>
      <c r="J1795" s="391">
        <v>21.9</v>
      </c>
    </row>
    <row r="1796" spans="1:10" ht="25.5" x14ac:dyDescent="0.25">
      <c r="A1796" s="409" t="s">
        <v>968</v>
      </c>
      <c r="B1796" s="410" t="s">
        <v>1461</v>
      </c>
      <c r="C1796" s="409" t="s">
        <v>343</v>
      </c>
      <c r="D1796" s="409" t="s">
        <v>1462</v>
      </c>
      <c r="E1796" s="411" t="s">
        <v>977</v>
      </c>
      <c r="F1796" s="411"/>
      <c r="G1796" s="412" t="s">
        <v>345</v>
      </c>
      <c r="H1796" s="413">
        <v>0.36099999999999999</v>
      </c>
      <c r="I1796" s="414">
        <v>33.74</v>
      </c>
      <c r="J1796" s="414">
        <v>12.18</v>
      </c>
    </row>
    <row r="1797" spans="1:10" ht="25.5" x14ac:dyDescent="0.25">
      <c r="A1797" s="409" t="s">
        <v>968</v>
      </c>
      <c r="B1797" s="410" t="s">
        <v>1008</v>
      </c>
      <c r="C1797" s="409" t="s">
        <v>343</v>
      </c>
      <c r="D1797" s="409" t="s">
        <v>1009</v>
      </c>
      <c r="E1797" s="411" t="s">
        <v>977</v>
      </c>
      <c r="F1797" s="411"/>
      <c r="G1797" s="412" t="s">
        <v>345</v>
      </c>
      <c r="H1797" s="413">
        <v>0.1203</v>
      </c>
      <c r="I1797" s="414">
        <v>25.12</v>
      </c>
      <c r="J1797" s="414">
        <v>3.02</v>
      </c>
    </row>
    <row r="1798" spans="1:10" x14ac:dyDescent="0.25">
      <c r="A1798" s="399" t="s">
        <v>958</v>
      </c>
      <c r="B1798" s="400" t="s">
        <v>1463</v>
      </c>
      <c r="C1798" s="399" t="s">
        <v>343</v>
      </c>
      <c r="D1798" s="399" t="s">
        <v>1464</v>
      </c>
      <c r="E1798" s="401" t="s">
        <v>1001</v>
      </c>
      <c r="F1798" s="401"/>
      <c r="G1798" s="402" t="s">
        <v>327</v>
      </c>
      <c r="H1798" s="403">
        <v>8.0199999999999994E-2</v>
      </c>
      <c r="I1798" s="404">
        <v>1.66</v>
      </c>
      <c r="J1798" s="404">
        <v>0.13</v>
      </c>
    </row>
    <row r="1799" spans="1:10" x14ac:dyDescent="0.25">
      <c r="A1799" s="399" t="s">
        <v>958</v>
      </c>
      <c r="B1799" s="400" t="s">
        <v>1465</v>
      </c>
      <c r="C1799" s="399" t="s">
        <v>343</v>
      </c>
      <c r="D1799" s="399" t="s">
        <v>1466</v>
      </c>
      <c r="E1799" s="401" t="s">
        <v>1001</v>
      </c>
      <c r="F1799" s="401"/>
      <c r="G1799" s="402" t="s">
        <v>1067</v>
      </c>
      <c r="H1799" s="403">
        <v>1.3389</v>
      </c>
      <c r="I1799" s="404">
        <v>4.91</v>
      </c>
      <c r="J1799" s="404">
        <v>6.57</v>
      </c>
    </row>
    <row r="1800" spans="1:10" x14ac:dyDescent="0.25">
      <c r="A1800" s="405"/>
      <c r="B1800" s="405"/>
      <c r="C1800" s="405"/>
      <c r="D1800" s="405"/>
      <c r="E1800" s="405" t="s">
        <v>961</v>
      </c>
      <c r="F1800" s="406">
        <v>10.94</v>
      </c>
      <c r="G1800" s="405" t="s">
        <v>962</v>
      </c>
      <c r="H1800" s="406">
        <v>0</v>
      </c>
      <c r="I1800" s="405" t="s">
        <v>963</v>
      </c>
      <c r="J1800" s="406">
        <v>10.94</v>
      </c>
    </row>
    <row r="1801" spans="1:10" ht="15.75" thickBot="1" x14ac:dyDescent="0.3">
      <c r="A1801" s="108"/>
      <c r="B1801" s="108"/>
      <c r="C1801" s="108"/>
      <c r="D1801" s="108"/>
      <c r="E1801" s="108"/>
      <c r="F1801" s="108"/>
      <c r="G1801" s="108" t="s">
        <v>964</v>
      </c>
      <c r="H1801" s="407">
        <v>223.68</v>
      </c>
      <c r="I1801" s="108" t="s">
        <v>965</v>
      </c>
      <c r="J1801" s="180">
        <v>4898.59</v>
      </c>
    </row>
    <row r="1802" spans="1:10" ht="15.75" thickTop="1" x14ac:dyDescent="0.25">
      <c r="A1802" s="408"/>
      <c r="B1802" s="408"/>
      <c r="C1802" s="408"/>
      <c r="D1802" s="408"/>
      <c r="E1802" s="408"/>
      <c r="F1802" s="408"/>
      <c r="G1802" s="408"/>
      <c r="H1802" s="408"/>
      <c r="I1802" s="408"/>
      <c r="J1802" s="408"/>
    </row>
    <row r="1803" spans="1:10" x14ac:dyDescent="0.25">
      <c r="A1803" s="393" t="s">
        <v>942</v>
      </c>
      <c r="B1803" s="394" t="s">
        <v>11</v>
      </c>
      <c r="C1803" s="393" t="s">
        <v>12</v>
      </c>
      <c r="D1803" s="393" t="s">
        <v>13</v>
      </c>
      <c r="E1803" s="395" t="s">
        <v>29</v>
      </c>
      <c r="F1803" s="395"/>
      <c r="G1803" s="396" t="s">
        <v>14</v>
      </c>
      <c r="H1803" s="394" t="s">
        <v>15</v>
      </c>
      <c r="I1803" s="394" t="s">
        <v>16</v>
      </c>
      <c r="J1803" s="394" t="s">
        <v>17</v>
      </c>
    </row>
    <row r="1804" spans="1:10" ht="25.5" x14ac:dyDescent="0.25">
      <c r="A1804" s="388" t="s">
        <v>956</v>
      </c>
      <c r="B1804" s="389" t="s">
        <v>943</v>
      </c>
      <c r="C1804" s="388" t="s">
        <v>343</v>
      </c>
      <c r="D1804" s="388" t="s">
        <v>944</v>
      </c>
      <c r="E1804" s="397" t="s">
        <v>1402</v>
      </c>
      <c r="F1804" s="397"/>
      <c r="G1804" s="390" t="s">
        <v>25</v>
      </c>
      <c r="H1804" s="398">
        <v>1</v>
      </c>
      <c r="I1804" s="391">
        <v>4.47</v>
      </c>
      <c r="J1804" s="391">
        <v>4.47</v>
      </c>
    </row>
    <row r="1805" spans="1:10" ht="25.5" x14ac:dyDescent="0.25">
      <c r="A1805" s="409" t="s">
        <v>968</v>
      </c>
      <c r="B1805" s="410" t="s">
        <v>1461</v>
      </c>
      <c r="C1805" s="409" t="s">
        <v>343</v>
      </c>
      <c r="D1805" s="409" t="s">
        <v>1462</v>
      </c>
      <c r="E1805" s="411" t="s">
        <v>977</v>
      </c>
      <c r="F1805" s="411"/>
      <c r="G1805" s="412" t="s">
        <v>345</v>
      </c>
      <c r="H1805" s="413">
        <v>6.6600000000000006E-2</v>
      </c>
      <c r="I1805" s="414">
        <v>33.74</v>
      </c>
      <c r="J1805" s="414">
        <v>2.2400000000000002</v>
      </c>
    </row>
    <row r="1806" spans="1:10" ht="25.5" x14ac:dyDescent="0.25">
      <c r="A1806" s="409" t="s">
        <v>968</v>
      </c>
      <c r="B1806" s="410" t="s">
        <v>1008</v>
      </c>
      <c r="C1806" s="409" t="s">
        <v>343</v>
      </c>
      <c r="D1806" s="409" t="s">
        <v>1009</v>
      </c>
      <c r="E1806" s="411" t="s">
        <v>977</v>
      </c>
      <c r="F1806" s="411"/>
      <c r="G1806" s="412" t="s">
        <v>345</v>
      </c>
      <c r="H1806" s="413">
        <v>2.2200000000000001E-2</v>
      </c>
      <c r="I1806" s="414">
        <v>25.12</v>
      </c>
      <c r="J1806" s="414">
        <v>0.55000000000000004</v>
      </c>
    </row>
    <row r="1807" spans="1:10" x14ac:dyDescent="0.25">
      <c r="A1807" s="399" t="s">
        <v>958</v>
      </c>
      <c r="B1807" s="400" t="s">
        <v>1467</v>
      </c>
      <c r="C1807" s="399" t="s">
        <v>343</v>
      </c>
      <c r="D1807" s="399" t="s">
        <v>1468</v>
      </c>
      <c r="E1807" s="401" t="s">
        <v>1001</v>
      </c>
      <c r="F1807" s="401"/>
      <c r="G1807" s="402" t="s">
        <v>1012</v>
      </c>
      <c r="H1807" s="403">
        <v>0.1666</v>
      </c>
      <c r="I1807" s="404">
        <v>10.14</v>
      </c>
      <c r="J1807" s="404">
        <v>1.68</v>
      </c>
    </row>
    <row r="1808" spans="1:10" x14ac:dyDescent="0.25">
      <c r="A1808" s="405"/>
      <c r="B1808" s="405"/>
      <c r="C1808" s="405"/>
      <c r="D1808" s="405"/>
      <c r="E1808" s="405" t="s">
        <v>961</v>
      </c>
      <c r="F1808" s="406">
        <v>2.0099999999999998</v>
      </c>
      <c r="G1808" s="405" t="s">
        <v>962</v>
      </c>
      <c r="H1808" s="406">
        <v>0</v>
      </c>
      <c r="I1808" s="405" t="s">
        <v>963</v>
      </c>
      <c r="J1808" s="406">
        <v>2.0099999999999998</v>
      </c>
    </row>
    <row r="1809" spans="1:10" ht="15.75" thickBot="1" x14ac:dyDescent="0.3">
      <c r="A1809" s="108"/>
      <c r="B1809" s="108"/>
      <c r="C1809" s="108"/>
      <c r="D1809" s="108"/>
      <c r="E1809" s="108"/>
      <c r="F1809" s="108"/>
      <c r="G1809" s="108" t="s">
        <v>964</v>
      </c>
      <c r="H1809" s="407">
        <v>223.68</v>
      </c>
      <c r="I1809" s="108" t="s">
        <v>965</v>
      </c>
      <c r="J1809" s="180">
        <v>999.84</v>
      </c>
    </row>
    <row r="1810" spans="1:10" ht="15.75" thickTop="1" x14ac:dyDescent="0.25">
      <c r="A1810" s="408"/>
      <c r="B1810" s="408"/>
      <c r="C1810" s="408"/>
      <c r="D1810" s="408"/>
      <c r="E1810" s="408"/>
      <c r="F1810" s="408"/>
      <c r="G1810" s="408"/>
      <c r="H1810" s="408"/>
      <c r="I1810" s="408"/>
      <c r="J1810" s="408"/>
    </row>
    <row r="1811" spans="1:10" x14ac:dyDescent="0.25">
      <c r="A1811" s="393" t="s">
        <v>945</v>
      </c>
      <c r="B1811" s="394" t="s">
        <v>11</v>
      </c>
      <c r="C1811" s="393" t="s">
        <v>12</v>
      </c>
      <c r="D1811" s="393" t="s">
        <v>13</v>
      </c>
      <c r="E1811" s="395" t="s">
        <v>29</v>
      </c>
      <c r="F1811" s="395"/>
      <c r="G1811" s="396" t="s">
        <v>14</v>
      </c>
      <c r="H1811" s="394" t="s">
        <v>15</v>
      </c>
      <c r="I1811" s="394" t="s">
        <v>16</v>
      </c>
      <c r="J1811" s="394" t="s">
        <v>17</v>
      </c>
    </row>
    <row r="1812" spans="1:10" ht="25.5" x14ac:dyDescent="0.25">
      <c r="A1812" s="388" t="s">
        <v>956</v>
      </c>
      <c r="B1812" s="389" t="s">
        <v>946</v>
      </c>
      <c r="C1812" s="388" t="s">
        <v>343</v>
      </c>
      <c r="D1812" s="388" t="s">
        <v>947</v>
      </c>
      <c r="E1812" s="397" t="s">
        <v>1402</v>
      </c>
      <c r="F1812" s="397"/>
      <c r="G1812" s="390" t="s">
        <v>25</v>
      </c>
      <c r="H1812" s="398">
        <v>1</v>
      </c>
      <c r="I1812" s="391">
        <v>13.15</v>
      </c>
      <c r="J1812" s="391">
        <v>13.15</v>
      </c>
    </row>
    <row r="1813" spans="1:10" ht="25.5" x14ac:dyDescent="0.25">
      <c r="A1813" s="409" t="s">
        <v>968</v>
      </c>
      <c r="B1813" s="410" t="s">
        <v>1461</v>
      </c>
      <c r="C1813" s="409" t="s">
        <v>343</v>
      </c>
      <c r="D1813" s="409" t="s">
        <v>1462</v>
      </c>
      <c r="E1813" s="411" t="s">
        <v>977</v>
      </c>
      <c r="F1813" s="411"/>
      <c r="G1813" s="412" t="s">
        <v>345</v>
      </c>
      <c r="H1813" s="413">
        <v>0.16309999999999999</v>
      </c>
      <c r="I1813" s="414">
        <v>33.74</v>
      </c>
      <c r="J1813" s="414">
        <v>5.5</v>
      </c>
    </row>
    <row r="1814" spans="1:10" ht="25.5" x14ac:dyDescent="0.25">
      <c r="A1814" s="409" t="s">
        <v>968</v>
      </c>
      <c r="B1814" s="410" t="s">
        <v>1008</v>
      </c>
      <c r="C1814" s="409" t="s">
        <v>343</v>
      </c>
      <c r="D1814" s="409" t="s">
        <v>1009</v>
      </c>
      <c r="E1814" s="411" t="s">
        <v>977</v>
      </c>
      <c r="F1814" s="411"/>
      <c r="G1814" s="412" t="s">
        <v>345</v>
      </c>
      <c r="H1814" s="413">
        <v>5.4399999999999997E-2</v>
      </c>
      <c r="I1814" s="414">
        <v>25.12</v>
      </c>
      <c r="J1814" s="414">
        <v>1.36</v>
      </c>
    </row>
    <row r="1815" spans="1:10" x14ac:dyDescent="0.25">
      <c r="A1815" s="399" t="s">
        <v>958</v>
      </c>
      <c r="B1815" s="400" t="s">
        <v>1068</v>
      </c>
      <c r="C1815" s="399" t="s">
        <v>343</v>
      </c>
      <c r="D1815" s="399" t="s">
        <v>1069</v>
      </c>
      <c r="E1815" s="401" t="s">
        <v>1001</v>
      </c>
      <c r="F1815" s="401"/>
      <c r="G1815" s="402" t="s">
        <v>1012</v>
      </c>
      <c r="H1815" s="403">
        <v>0.22850000000000001</v>
      </c>
      <c r="I1815" s="404">
        <v>27.55</v>
      </c>
      <c r="J1815" s="404">
        <v>6.29</v>
      </c>
    </row>
    <row r="1816" spans="1:10" x14ac:dyDescent="0.25">
      <c r="A1816" s="405"/>
      <c r="B1816" s="405"/>
      <c r="C1816" s="405"/>
      <c r="D1816" s="405"/>
      <c r="E1816" s="405" t="s">
        <v>961</v>
      </c>
      <c r="F1816" s="406">
        <v>4.93</v>
      </c>
      <c r="G1816" s="405" t="s">
        <v>962</v>
      </c>
      <c r="H1816" s="406">
        <v>0</v>
      </c>
      <c r="I1816" s="405" t="s">
        <v>963</v>
      </c>
      <c r="J1816" s="406">
        <v>4.93</v>
      </c>
    </row>
    <row r="1817" spans="1:10" ht="15.75" thickBot="1" x14ac:dyDescent="0.3">
      <c r="A1817" s="108"/>
      <c r="B1817" s="108"/>
      <c r="C1817" s="108"/>
      <c r="D1817" s="108"/>
      <c r="E1817" s="108"/>
      <c r="F1817" s="108"/>
      <c r="G1817" s="108" t="s">
        <v>964</v>
      </c>
      <c r="H1817" s="407">
        <v>223.68</v>
      </c>
      <c r="I1817" s="108" t="s">
        <v>965</v>
      </c>
      <c r="J1817" s="180">
        <v>2941.39</v>
      </c>
    </row>
    <row r="1818" spans="1:10" ht="15.75" thickTop="1" x14ac:dyDescent="0.25">
      <c r="A1818" s="408"/>
      <c r="B1818" s="408"/>
      <c r="C1818" s="408"/>
      <c r="D1818" s="408"/>
      <c r="E1818" s="408"/>
      <c r="F1818" s="408"/>
      <c r="G1818" s="408"/>
      <c r="H1818" s="408"/>
      <c r="I1818" s="408"/>
      <c r="J1818" s="408"/>
    </row>
    <row r="1819" spans="1:10" x14ac:dyDescent="0.25">
      <c r="A1819" s="181" t="s">
        <v>948</v>
      </c>
      <c r="B1819" s="181"/>
      <c r="C1819" s="181"/>
      <c r="D1819" s="181" t="s">
        <v>56</v>
      </c>
      <c r="E1819" s="181"/>
      <c r="F1819" s="187"/>
      <c r="G1819" s="187"/>
      <c r="H1819" s="387"/>
      <c r="I1819" s="181"/>
      <c r="J1819" s="104">
        <v>0</v>
      </c>
    </row>
    <row r="1820" spans="1:10" x14ac:dyDescent="0.25">
      <c r="A1820" s="181" t="s">
        <v>949</v>
      </c>
      <c r="B1820" s="181"/>
      <c r="C1820" s="181"/>
      <c r="D1820" s="181" t="s">
        <v>57</v>
      </c>
      <c r="E1820" s="181"/>
      <c r="F1820" s="187"/>
      <c r="G1820" s="187"/>
      <c r="H1820" s="387"/>
      <c r="I1820" s="181"/>
      <c r="J1820" s="104">
        <v>0</v>
      </c>
    </row>
    <row r="1821" spans="1:10" x14ac:dyDescent="0.25">
      <c r="A1821" s="181" t="s">
        <v>950</v>
      </c>
      <c r="B1821" s="181"/>
      <c r="C1821" s="181"/>
      <c r="D1821" s="181" t="s">
        <v>58</v>
      </c>
      <c r="E1821" s="181"/>
      <c r="F1821" s="187"/>
      <c r="G1821" s="187"/>
      <c r="H1821" s="387"/>
      <c r="I1821" s="181"/>
      <c r="J1821" s="104">
        <v>0</v>
      </c>
    </row>
    <row r="1822" spans="1:10" x14ac:dyDescent="0.25">
      <c r="A1822" s="106"/>
      <c r="B1822" s="106"/>
      <c r="C1822" s="106"/>
      <c r="D1822" s="106"/>
      <c r="E1822" s="106"/>
      <c r="F1822" s="106"/>
      <c r="G1822" s="106"/>
      <c r="H1822" s="106"/>
      <c r="I1822" s="106"/>
      <c r="J1822" s="106"/>
    </row>
    <row r="1823" spans="1:10" x14ac:dyDescent="0.25">
      <c r="A1823" s="191"/>
      <c r="B1823" s="191"/>
      <c r="C1823" s="191"/>
      <c r="D1823" s="107"/>
      <c r="E1823" s="108"/>
      <c r="F1823" s="192" t="s">
        <v>103</v>
      </c>
      <c r="G1823" s="191"/>
      <c r="H1823" s="193">
        <v>378010.27</v>
      </c>
      <c r="I1823" s="191"/>
      <c r="J1823" s="191"/>
    </row>
    <row r="1824" spans="1:10" x14ac:dyDescent="0.25">
      <c r="A1824" s="191"/>
      <c r="B1824" s="191"/>
      <c r="C1824" s="191"/>
      <c r="D1824" s="107"/>
      <c r="E1824" s="108"/>
      <c r="F1824" s="192" t="s">
        <v>104</v>
      </c>
      <c r="G1824" s="191"/>
      <c r="H1824" s="193">
        <v>79419.95</v>
      </c>
      <c r="I1824" s="191"/>
      <c r="J1824" s="191"/>
    </row>
    <row r="1825" spans="1:10" x14ac:dyDescent="0.25">
      <c r="A1825" s="191"/>
      <c r="B1825" s="191"/>
      <c r="C1825" s="191"/>
      <c r="D1825" s="107"/>
      <c r="E1825" s="108"/>
      <c r="F1825" s="192" t="s">
        <v>105</v>
      </c>
      <c r="G1825" s="191"/>
      <c r="H1825" s="193">
        <v>457430.22</v>
      </c>
      <c r="I1825" s="191"/>
      <c r="J1825" s="191"/>
    </row>
  </sheetData>
  <mergeCells count="1278">
    <mergeCell ref="H1823:J1823"/>
    <mergeCell ref="A1824:C1824"/>
    <mergeCell ref="F1824:G1824"/>
    <mergeCell ref="H1824:J1824"/>
    <mergeCell ref="A1825:C1825"/>
    <mergeCell ref="F1825:G1825"/>
    <mergeCell ref="H1825:J1825"/>
    <mergeCell ref="E1815:F1815"/>
    <mergeCell ref="F1819:G1819"/>
    <mergeCell ref="F1820:G1820"/>
    <mergeCell ref="F1821:G1821"/>
    <mergeCell ref="A1823:C1823"/>
    <mergeCell ref="F1823:G1823"/>
    <mergeCell ref="E1807:F1807"/>
    <mergeCell ref="E1811:F1811"/>
    <mergeCell ref="E1812:F1812"/>
    <mergeCell ref="E1813:F1813"/>
    <mergeCell ref="E1814:F1814"/>
    <mergeCell ref="E1799:F1799"/>
    <mergeCell ref="E1803:F1803"/>
    <mergeCell ref="E1804:F1804"/>
    <mergeCell ref="E1805:F1805"/>
    <mergeCell ref="E1806:F1806"/>
    <mergeCell ref="E1794:F1794"/>
    <mergeCell ref="E1795:F1795"/>
    <mergeCell ref="E1796:F1796"/>
    <mergeCell ref="E1797:F1797"/>
    <mergeCell ref="E1798:F1798"/>
    <mergeCell ref="E1786:F1786"/>
    <mergeCell ref="E1787:F1787"/>
    <mergeCell ref="E1788:F1788"/>
    <mergeCell ref="E1789:F1789"/>
    <mergeCell ref="F1793:G1793"/>
    <mergeCell ref="E1778:F1778"/>
    <mergeCell ref="E1779:F1779"/>
    <mergeCell ref="E1780:F1780"/>
    <mergeCell ref="E1781:F1781"/>
    <mergeCell ref="E1785:F1785"/>
    <mergeCell ref="E1770:F1770"/>
    <mergeCell ref="E1771:F1771"/>
    <mergeCell ref="E1772:F1772"/>
    <mergeCell ref="E1773:F1773"/>
    <mergeCell ref="E1777:F1777"/>
    <mergeCell ref="E1762:F1762"/>
    <mergeCell ref="F1766:G1766"/>
    <mergeCell ref="F1767:G1767"/>
    <mergeCell ref="E1768:F1768"/>
    <mergeCell ref="E1769:F1769"/>
    <mergeCell ref="E1757:F1757"/>
    <mergeCell ref="E1758:F1758"/>
    <mergeCell ref="E1759:F1759"/>
    <mergeCell ref="E1760:F1760"/>
    <mergeCell ref="E1761:F1761"/>
    <mergeCell ref="E1749:F1749"/>
    <mergeCell ref="E1750:F1750"/>
    <mergeCell ref="E1751:F1751"/>
    <mergeCell ref="E1752:F1752"/>
    <mergeCell ref="F1756:G1756"/>
    <mergeCell ref="E1741:F1741"/>
    <mergeCell ref="F1745:G1745"/>
    <mergeCell ref="E1746:F1746"/>
    <mergeCell ref="E1747:F1747"/>
    <mergeCell ref="E1748:F1748"/>
    <mergeCell ref="E1736:F1736"/>
    <mergeCell ref="E1737:F1737"/>
    <mergeCell ref="E1738:F1738"/>
    <mergeCell ref="E1739:F1739"/>
    <mergeCell ref="E1740:F1740"/>
    <mergeCell ref="E1728:F1728"/>
    <mergeCell ref="E1729:F1729"/>
    <mergeCell ref="E1730:F1730"/>
    <mergeCell ref="F1734:G1734"/>
    <mergeCell ref="E1735:F1735"/>
    <mergeCell ref="F1723:G1723"/>
    <mergeCell ref="E1724:F1724"/>
    <mergeCell ref="E1725:F1725"/>
    <mergeCell ref="E1726:F1726"/>
    <mergeCell ref="E1727:F1727"/>
    <mergeCell ref="E1715:F1715"/>
    <mergeCell ref="E1716:F1716"/>
    <mergeCell ref="E1717:F1717"/>
    <mergeCell ref="E1718:F1718"/>
    <mergeCell ref="F1722:G1722"/>
    <mergeCell ref="F1710:G1710"/>
    <mergeCell ref="E1711:F1711"/>
    <mergeCell ref="E1712:F1712"/>
    <mergeCell ref="E1713:F1713"/>
    <mergeCell ref="E1714:F1714"/>
    <mergeCell ref="E1702:F1702"/>
    <mergeCell ref="E1703:F1703"/>
    <mergeCell ref="E1704:F1704"/>
    <mergeCell ref="E1705:F1705"/>
    <mergeCell ref="E1706:F1706"/>
    <mergeCell ref="E1694:F1694"/>
    <mergeCell ref="E1695:F1695"/>
    <mergeCell ref="F1699:G1699"/>
    <mergeCell ref="E1700:F1700"/>
    <mergeCell ref="E1701:F1701"/>
    <mergeCell ref="E1686:F1686"/>
    <mergeCell ref="E1687:F1687"/>
    <mergeCell ref="E1691:F1691"/>
    <mergeCell ref="E1692:F1692"/>
    <mergeCell ref="E1693:F1693"/>
    <mergeCell ref="F1681:G1681"/>
    <mergeCell ref="F1682:G1682"/>
    <mergeCell ref="E1683:F1683"/>
    <mergeCell ref="E1684:F1684"/>
    <mergeCell ref="E1685:F1685"/>
    <mergeCell ref="E1673:F1673"/>
    <mergeCell ref="E1674:F1674"/>
    <mergeCell ref="E1675:F1675"/>
    <mergeCell ref="E1676:F1676"/>
    <mergeCell ref="E1677:F1677"/>
    <mergeCell ref="E1665:F1665"/>
    <mergeCell ref="E1666:F1666"/>
    <mergeCell ref="E1667:F1667"/>
    <mergeCell ref="E1668:F1668"/>
    <mergeCell ref="E1669:F1669"/>
    <mergeCell ref="F1660:G1660"/>
    <mergeCell ref="F1661:G1661"/>
    <mergeCell ref="E1662:F1662"/>
    <mergeCell ref="E1663:F1663"/>
    <mergeCell ref="E1664:F1664"/>
    <mergeCell ref="E1652:F1652"/>
    <mergeCell ref="E1653:F1653"/>
    <mergeCell ref="E1654:F1654"/>
    <mergeCell ref="E1655:F1655"/>
    <mergeCell ref="E1656:F1656"/>
    <mergeCell ref="E1644:F1644"/>
    <mergeCell ref="F1648:G1648"/>
    <mergeCell ref="F1649:G1649"/>
    <mergeCell ref="F1650:G1650"/>
    <mergeCell ref="F1651:G1651"/>
    <mergeCell ref="E1639:F1639"/>
    <mergeCell ref="E1640:F1640"/>
    <mergeCell ref="E1641:F1641"/>
    <mergeCell ref="E1642:F1642"/>
    <mergeCell ref="E1643:F1643"/>
    <mergeCell ref="E1631:F1631"/>
    <mergeCell ref="E1632:F1632"/>
    <mergeCell ref="E1633:F1633"/>
    <mergeCell ref="E1634:F1634"/>
    <mergeCell ref="E1635:F1635"/>
    <mergeCell ref="E1623:F1623"/>
    <mergeCell ref="E1624:F1624"/>
    <mergeCell ref="E1625:F1625"/>
    <mergeCell ref="E1626:F1626"/>
    <mergeCell ref="E1627:F1627"/>
    <mergeCell ref="E1615:F1615"/>
    <mergeCell ref="E1616:F1616"/>
    <mergeCell ref="E1617:F1617"/>
    <mergeCell ref="E1621:F1621"/>
    <mergeCell ref="E1622:F1622"/>
    <mergeCell ref="E1610:F1610"/>
    <mergeCell ref="E1611:F1611"/>
    <mergeCell ref="E1612:F1612"/>
    <mergeCell ref="E1613:F1613"/>
    <mergeCell ref="E1614:F1614"/>
    <mergeCell ref="E1605:F1605"/>
    <mergeCell ref="E1606:F1606"/>
    <mergeCell ref="E1607:F1607"/>
    <mergeCell ref="E1608:F1608"/>
    <mergeCell ref="E1609:F1609"/>
    <mergeCell ref="E1597:F1597"/>
    <mergeCell ref="E1598:F1598"/>
    <mergeCell ref="E1599:F1599"/>
    <mergeCell ref="E1600:F1600"/>
    <mergeCell ref="E1601:F1601"/>
    <mergeCell ref="E1589:F1589"/>
    <mergeCell ref="F1593:G1593"/>
    <mergeCell ref="E1594:F1594"/>
    <mergeCell ref="E1595:F1595"/>
    <mergeCell ref="E1596:F1596"/>
    <mergeCell ref="E1584:F1584"/>
    <mergeCell ref="E1585:F1585"/>
    <mergeCell ref="E1586:F1586"/>
    <mergeCell ref="E1587:F1587"/>
    <mergeCell ref="E1588:F1588"/>
    <mergeCell ref="E1576:F1576"/>
    <mergeCell ref="E1577:F1577"/>
    <mergeCell ref="E1578:F1578"/>
    <mergeCell ref="E1579:F1579"/>
    <mergeCell ref="E1580:F1580"/>
    <mergeCell ref="E1568:F1568"/>
    <mergeCell ref="E1569:F1569"/>
    <mergeCell ref="E1570:F1570"/>
    <mergeCell ref="E1571:F1571"/>
    <mergeCell ref="E1575:F1575"/>
    <mergeCell ref="E1560:F1560"/>
    <mergeCell ref="E1561:F1561"/>
    <mergeCell ref="E1562:F1562"/>
    <mergeCell ref="E1566:F1566"/>
    <mergeCell ref="E1567:F1567"/>
    <mergeCell ref="E1552:F1552"/>
    <mergeCell ref="E1553:F1553"/>
    <mergeCell ref="E1554:F1554"/>
    <mergeCell ref="E1558:F1558"/>
    <mergeCell ref="E1559:F1559"/>
    <mergeCell ref="E1544:F1544"/>
    <mergeCell ref="E1545:F1545"/>
    <mergeCell ref="E1546:F1546"/>
    <mergeCell ref="E1550:F1550"/>
    <mergeCell ref="E1551:F1551"/>
    <mergeCell ref="E1536:F1536"/>
    <mergeCell ref="E1537:F1537"/>
    <mergeCell ref="E1538:F1538"/>
    <mergeCell ref="E1542:F1542"/>
    <mergeCell ref="E1543:F1543"/>
    <mergeCell ref="E1528:F1528"/>
    <mergeCell ref="E1529:F1529"/>
    <mergeCell ref="E1530:F1530"/>
    <mergeCell ref="E1534:F1534"/>
    <mergeCell ref="E1535:F1535"/>
    <mergeCell ref="E1520:F1520"/>
    <mergeCell ref="E1521:F1521"/>
    <mergeCell ref="E1525:F1525"/>
    <mergeCell ref="E1526:F1526"/>
    <mergeCell ref="E1527:F1527"/>
    <mergeCell ref="E1512:F1512"/>
    <mergeCell ref="E1513:F1513"/>
    <mergeCell ref="E1517:F1517"/>
    <mergeCell ref="E1518:F1518"/>
    <mergeCell ref="E1519:F1519"/>
    <mergeCell ref="E1504:F1504"/>
    <mergeCell ref="E1505:F1505"/>
    <mergeCell ref="E1509:F1509"/>
    <mergeCell ref="E1510:F1510"/>
    <mergeCell ref="E1511:F1511"/>
    <mergeCell ref="E1496:F1496"/>
    <mergeCell ref="E1497:F1497"/>
    <mergeCell ref="E1501:F1501"/>
    <mergeCell ref="E1502:F1502"/>
    <mergeCell ref="E1503:F1503"/>
    <mergeCell ref="E1488:F1488"/>
    <mergeCell ref="E1489:F1489"/>
    <mergeCell ref="E1493:F1493"/>
    <mergeCell ref="E1494:F1494"/>
    <mergeCell ref="E1495:F1495"/>
    <mergeCell ref="E1480:F1480"/>
    <mergeCell ref="E1481:F1481"/>
    <mergeCell ref="E1485:F1485"/>
    <mergeCell ref="E1486:F1486"/>
    <mergeCell ref="E1487:F1487"/>
    <mergeCell ref="E1475:F1475"/>
    <mergeCell ref="E1476:F1476"/>
    <mergeCell ref="E1477:F1477"/>
    <mergeCell ref="E1478:F1478"/>
    <mergeCell ref="E1479:F1479"/>
    <mergeCell ref="E1467:F1467"/>
    <mergeCell ref="E1468:F1468"/>
    <mergeCell ref="E1469:F1469"/>
    <mergeCell ref="E1470:F1470"/>
    <mergeCell ref="E1474:F1474"/>
    <mergeCell ref="E1459:F1459"/>
    <mergeCell ref="E1463:F1463"/>
    <mergeCell ref="E1464:F1464"/>
    <mergeCell ref="E1465:F1465"/>
    <mergeCell ref="E1466:F1466"/>
    <mergeCell ref="E1454:F1454"/>
    <mergeCell ref="E1455:F1455"/>
    <mergeCell ref="E1456:F1456"/>
    <mergeCell ref="E1457:F1457"/>
    <mergeCell ref="E1458:F1458"/>
    <mergeCell ref="E1446:F1446"/>
    <mergeCell ref="E1447:F1447"/>
    <mergeCell ref="E1448:F1448"/>
    <mergeCell ref="E1452:F1452"/>
    <mergeCell ref="E1453:F1453"/>
    <mergeCell ref="E1438:F1438"/>
    <mergeCell ref="E1439:F1439"/>
    <mergeCell ref="E1443:F1443"/>
    <mergeCell ref="E1444:F1444"/>
    <mergeCell ref="E1445:F1445"/>
    <mergeCell ref="E1430:F1430"/>
    <mergeCell ref="E1434:F1434"/>
    <mergeCell ref="E1435:F1435"/>
    <mergeCell ref="E1436:F1436"/>
    <mergeCell ref="E1437:F1437"/>
    <mergeCell ref="E1425:F1425"/>
    <mergeCell ref="E1426:F1426"/>
    <mergeCell ref="E1427:F1427"/>
    <mergeCell ref="E1428:F1428"/>
    <mergeCell ref="E1429:F1429"/>
    <mergeCell ref="E1417:F1417"/>
    <mergeCell ref="E1418:F1418"/>
    <mergeCell ref="E1419:F1419"/>
    <mergeCell ref="E1420:F1420"/>
    <mergeCell ref="E1421:F1421"/>
    <mergeCell ref="E1409:F1409"/>
    <mergeCell ref="E1410:F1410"/>
    <mergeCell ref="E1414:F1414"/>
    <mergeCell ref="E1415:F1415"/>
    <mergeCell ref="E1416:F1416"/>
    <mergeCell ref="E1404:F1404"/>
    <mergeCell ref="E1405:F1405"/>
    <mergeCell ref="E1406:F1406"/>
    <mergeCell ref="E1407:F1407"/>
    <mergeCell ref="E1408:F1408"/>
    <mergeCell ref="E1396:F1396"/>
    <mergeCell ref="E1397:F1397"/>
    <mergeCell ref="E1398:F1398"/>
    <mergeCell ref="E1402:F1402"/>
    <mergeCell ref="E1403:F1403"/>
    <mergeCell ref="E1391:F1391"/>
    <mergeCell ref="E1392:F1392"/>
    <mergeCell ref="E1393:F1393"/>
    <mergeCell ref="E1394:F1394"/>
    <mergeCell ref="E1395:F1395"/>
    <mergeCell ref="E1383:F1383"/>
    <mergeCell ref="E1384:F1384"/>
    <mergeCell ref="E1385:F1385"/>
    <mergeCell ref="E1386:F1386"/>
    <mergeCell ref="E1390:F1390"/>
    <mergeCell ref="E1375:F1375"/>
    <mergeCell ref="E1379:F1379"/>
    <mergeCell ref="E1380:F1380"/>
    <mergeCell ref="E1381:F1381"/>
    <mergeCell ref="E1382:F1382"/>
    <mergeCell ref="E1370:F1370"/>
    <mergeCell ref="E1371:F1371"/>
    <mergeCell ref="E1372:F1372"/>
    <mergeCell ref="E1373:F1373"/>
    <mergeCell ref="E1374:F1374"/>
    <mergeCell ref="E1362:F1362"/>
    <mergeCell ref="E1363:F1363"/>
    <mergeCell ref="E1364:F1364"/>
    <mergeCell ref="E1368:F1368"/>
    <mergeCell ref="E1369:F1369"/>
    <mergeCell ref="E1357:F1357"/>
    <mergeCell ref="E1358:F1358"/>
    <mergeCell ref="E1359:F1359"/>
    <mergeCell ref="E1360:F1360"/>
    <mergeCell ref="E1361:F1361"/>
    <mergeCell ref="E1349:F1349"/>
    <mergeCell ref="E1350:F1350"/>
    <mergeCell ref="E1351:F1351"/>
    <mergeCell ref="E1352:F1352"/>
    <mergeCell ref="E1353:F1353"/>
    <mergeCell ref="E1341:F1341"/>
    <mergeCell ref="E1342:F1342"/>
    <mergeCell ref="E1346:F1346"/>
    <mergeCell ref="E1347:F1347"/>
    <mergeCell ref="E1348:F1348"/>
    <mergeCell ref="E1336:F1336"/>
    <mergeCell ref="E1337:F1337"/>
    <mergeCell ref="E1338:F1338"/>
    <mergeCell ref="E1339:F1339"/>
    <mergeCell ref="E1340:F1340"/>
    <mergeCell ref="E1328:F1328"/>
    <mergeCell ref="E1329:F1329"/>
    <mergeCell ref="E1333:F1333"/>
    <mergeCell ref="E1334:F1334"/>
    <mergeCell ref="E1335:F1335"/>
    <mergeCell ref="E1323:F1323"/>
    <mergeCell ref="E1324:F1324"/>
    <mergeCell ref="E1325:F1325"/>
    <mergeCell ref="E1326:F1326"/>
    <mergeCell ref="E1327:F1327"/>
    <mergeCell ref="E1315:F1315"/>
    <mergeCell ref="E1316:F1316"/>
    <mergeCell ref="E1317:F1317"/>
    <mergeCell ref="E1321:F1321"/>
    <mergeCell ref="E1322:F1322"/>
    <mergeCell ref="E1310:F1310"/>
    <mergeCell ref="E1311:F1311"/>
    <mergeCell ref="E1312:F1312"/>
    <mergeCell ref="E1313:F1313"/>
    <mergeCell ref="E1314:F1314"/>
    <mergeCell ref="E1302:F1302"/>
    <mergeCell ref="E1303:F1303"/>
    <mergeCell ref="F1307:G1307"/>
    <mergeCell ref="F1308:G1308"/>
    <mergeCell ref="F1309:G1309"/>
    <mergeCell ref="F1297:G1297"/>
    <mergeCell ref="E1298:F1298"/>
    <mergeCell ref="E1299:F1299"/>
    <mergeCell ref="E1300:F1300"/>
    <mergeCell ref="E1301:F1301"/>
    <mergeCell ref="E1289:F1289"/>
    <mergeCell ref="E1290:F1290"/>
    <mergeCell ref="E1291:F1291"/>
    <mergeCell ref="E1292:F1292"/>
    <mergeCell ref="E1293:F1293"/>
    <mergeCell ref="E1281:F1281"/>
    <mergeCell ref="E1282:F1282"/>
    <mergeCell ref="E1286:F1286"/>
    <mergeCell ref="E1287:F1287"/>
    <mergeCell ref="E1288:F1288"/>
    <mergeCell ref="E1273:F1273"/>
    <mergeCell ref="E1277:F1277"/>
    <mergeCell ref="E1278:F1278"/>
    <mergeCell ref="E1279:F1279"/>
    <mergeCell ref="E1280:F1280"/>
    <mergeCell ref="E1268:F1268"/>
    <mergeCell ref="E1269:F1269"/>
    <mergeCell ref="E1270:F1270"/>
    <mergeCell ref="E1271:F1271"/>
    <mergeCell ref="E1272:F1272"/>
    <mergeCell ref="E1260:F1260"/>
    <mergeCell ref="E1261:F1261"/>
    <mergeCell ref="E1262:F1262"/>
    <mergeCell ref="E1263:F1263"/>
    <mergeCell ref="E1264:F1264"/>
    <mergeCell ref="E1252:F1252"/>
    <mergeCell ref="E1253:F1253"/>
    <mergeCell ref="E1257:F1257"/>
    <mergeCell ref="E1258:F1258"/>
    <mergeCell ref="E1259:F1259"/>
    <mergeCell ref="E1244:F1244"/>
    <mergeCell ref="E1248:F1248"/>
    <mergeCell ref="E1249:F1249"/>
    <mergeCell ref="E1250:F1250"/>
    <mergeCell ref="E1251:F1251"/>
    <mergeCell ref="E1239:F1239"/>
    <mergeCell ref="E1240:F1240"/>
    <mergeCell ref="E1241:F1241"/>
    <mergeCell ref="E1242:F1242"/>
    <mergeCell ref="E1243:F1243"/>
    <mergeCell ref="E1231:F1231"/>
    <mergeCell ref="E1232:F1232"/>
    <mergeCell ref="E1236:F1236"/>
    <mergeCell ref="E1237:F1237"/>
    <mergeCell ref="E1238:F1238"/>
    <mergeCell ref="E1226:F1226"/>
    <mergeCell ref="E1227:F1227"/>
    <mergeCell ref="E1228:F1228"/>
    <mergeCell ref="E1229:F1229"/>
    <mergeCell ref="E1230:F1230"/>
    <mergeCell ref="E1218:F1218"/>
    <mergeCell ref="E1219:F1219"/>
    <mergeCell ref="E1220:F1220"/>
    <mergeCell ref="E1221:F1221"/>
    <mergeCell ref="E1225:F1225"/>
    <mergeCell ref="E1210:F1210"/>
    <mergeCell ref="E1211:F1211"/>
    <mergeCell ref="E1212:F1212"/>
    <mergeCell ref="E1216:F1216"/>
    <mergeCell ref="E1217:F1217"/>
    <mergeCell ref="E1202:F1202"/>
    <mergeCell ref="E1203:F1203"/>
    <mergeCell ref="E1207:F1207"/>
    <mergeCell ref="E1208:F1208"/>
    <mergeCell ref="E1209:F1209"/>
    <mergeCell ref="E1194:F1194"/>
    <mergeCell ref="E1195:F1195"/>
    <mergeCell ref="E1199:F1199"/>
    <mergeCell ref="E1200:F1200"/>
    <mergeCell ref="E1201:F1201"/>
    <mergeCell ref="E1186:F1186"/>
    <mergeCell ref="E1187:F1187"/>
    <mergeCell ref="E1191:F1191"/>
    <mergeCell ref="E1192:F1192"/>
    <mergeCell ref="E1193:F1193"/>
    <mergeCell ref="E1178:F1178"/>
    <mergeCell ref="E1182:F1182"/>
    <mergeCell ref="E1183:F1183"/>
    <mergeCell ref="E1184:F1184"/>
    <mergeCell ref="E1185:F1185"/>
    <mergeCell ref="E1173:F1173"/>
    <mergeCell ref="E1174:F1174"/>
    <mergeCell ref="E1175:F1175"/>
    <mergeCell ref="E1176:F1176"/>
    <mergeCell ref="E1177:F1177"/>
    <mergeCell ref="E1165:F1165"/>
    <mergeCell ref="E1166:F1166"/>
    <mergeCell ref="E1167:F1167"/>
    <mergeCell ref="E1168:F1168"/>
    <mergeCell ref="E1169:F1169"/>
    <mergeCell ref="E1157:F1157"/>
    <mergeCell ref="E1158:F1158"/>
    <mergeCell ref="E1159:F1159"/>
    <mergeCell ref="E1160:F1160"/>
    <mergeCell ref="E1164:F1164"/>
    <mergeCell ref="E1149:F1149"/>
    <mergeCell ref="E1150:F1150"/>
    <mergeCell ref="E1151:F1151"/>
    <mergeCell ref="E1155:F1155"/>
    <mergeCell ref="E1156:F1156"/>
    <mergeCell ref="E1141:F1141"/>
    <mergeCell ref="E1142:F1142"/>
    <mergeCell ref="E1146:F1146"/>
    <mergeCell ref="E1147:F1147"/>
    <mergeCell ref="E1148:F1148"/>
    <mergeCell ref="E1133:F1133"/>
    <mergeCell ref="E1137:F1137"/>
    <mergeCell ref="E1138:F1138"/>
    <mergeCell ref="E1139:F1139"/>
    <mergeCell ref="E1140:F1140"/>
    <mergeCell ref="E1128:F1128"/>
    <mergeCell ref="E1129:F1129"/>
    <mergeCell ref="E1130:F1130"/>
    <mergeCell ref="E1131:F1131"/>
    <mergeCell ref="E1132:F1132"/>
    <mergeCell ref="E1120:F1120"/>
    <mergeCell ref="E1121:F1121"/>
    <mergeCell ref="E1122:F1122"/>
    <mergeCell ref="E1123:F1123"/>
    <mergeCell ref="F1127:G1127"/>
    <mergeCell ref="E1112:F1112"/>
    <mergeCell ref="E1116:F1116"/>
    <mergeCell ref="E1117:F1117"/>
    <mergeCell ref="E1118:F1118"/>
    <mergeCell ref="E1119:F1119"/>
    <mergeCell ref="E1107:F1107"/>
    <mergeCell ref="E1108:F1108"/>
    <mergeCell ref="E1109:F1109"/>
    <mergeCell ref="E1110:F1110"/>
    <mergeCell ref="E1111:F1111"/>
    <mergeCell ref="E1099:F1099"/>
    <mergeCell ref="E1100:F1100"/>
    <mergeCell ref="E1101:F1101"/>
    <mergeCell ref="E1105:F1105"/>
    <mergeCell ref="E1106:F1106"/>
    <mergeCell ref="E1094:F1094"/>
    <mergeCell ref="E1095:F1095"/>
    <mergeCell ref="E1096:F1096"/>
    <mergeCell ref="E1097:F1097"/>
    <mergeCell ref="E1098:F1098"/>
    <mergeCell ref="E1086:F1086"/>
    <mergeCell ref="E1087:F1087"/>
    <mergeCell ref="E1088:F1088"/>
    <mergeCell ref="E1089:F1089"/>
    <mergeCell ref="E1090:F1090"/>
    <mergeCell ref="E1078:F1078"/>
    <mergeCell ref="E1079:F1079"/>
    <mergeCell ref="E1083:F1083"/>
    <mergeCell ref="E1084:F1084"/>
    <mergeCell ref="E1085:F1085"/>
    <mergeCell ref="E1073:F1073"/>
    <mergeCell ref="E1074:F1074"/>
    <mergeCell ref="E1075:F1075"/>
    <mergeCell ref="E1076:F1076"/>
    <mergeCell ref="E1077:F1077"/>
    <mergeCell ref="E1065:F1065"/>
    <mergeCell ref="E1066:F1066"/>
    <mergeCell ref="E1067:F1067"/>
    <mergeCell ref="E1068:F1068"/>
    <mergeCell ref="E1072:F1072"/>
    <mergeCell ref="E1057:F1057"/>
    <mergeCell ref="E1061:F1061"/>
    <mergeCell ref="E1062:F1062"/>
    <mergeCell ref="E1063:F1063"/>
    <mergeCell ref="E1064:F1064"/>
    <mergeCell ref="E1052:F1052"/>
    <mergeCell ref="E1053:F1053"/>
    <mergeCell ref="E1054:F1054"/>
    <mergeCell ref="E1055:F1055"/>
    <mergeCell ref="E1056:F1056"/>
    <mergeCell ref="E1044:F1044"/>
    <mergeCell ref="E1045:F1045"/>
    <mergeCell ref="E1046:F1046"/>
    <mergeCell ref="E1050:F1050"/>
    <mergeCell ref="E1051:F1051"/>
    <mergeCell ref="E1039:F1039"/>
    <mergeCell ref="E1040:F1040"/>
    <mergeCell ref="E1041:F1041"/>
    <mergeCell ref="E1042:F1042"/>
    <mergeCell ref="E1043:F1043"/>
    <mergeCell ref="E1031:F1031"/>
    <mergeCell ref="E1032:F1032"/>
    <mergeCell ref="E1033:F1033"/>
    <mergeCell ref="E1034:F1034"/>
    <mergeCell ref="E1035:F1035"/>
    <mergeCell ref="E1023:F1023"/>
    <mergeCell ref="E1024:F1024"/>
    <mergeCell ref="E1028:F1028"/>
    <mergeCell ref="E1029:F1029"/>
    <mergeCell ref="E1030:F1030"/>
    <mergeCell ref="E1018:F1018"/>
    <mergeCell ref="E1019:F1019"/>
    <mergeCell ref="E1020:F1020"/>
    <mergeCell ref="E1021:F1021"/>
    <mergeCell ref="E1022:F1022"/>
    <mergeCell ref="E1010:F1010"/>
    <mergeCell ref="E1011:F1011"/>
    <mergeCell ref="E1012:F1012"/>
    <mergeCell ref="E1013:F1013"/>
    <mergeCell ref="E1017:F1017"/>
    <mergeCell ref="E1002:F1002"/>
    <mergeCell ref="E1006:F1006"/>
    <mergeCell ref="E1007:F1007"/>
    <mergeCell ref="E1008:F1008"/>
    <mergeCell ref="E1009:F1009"/>
    <mergeCell ref="E997:F997"/>
    <mergeCell ref="E998:F998"/>
    <mergeCell ref="E999:F999"/>
    <mergeCell ref="E1000:F1000"/>
    <mergeCell ref="E1001:F1001"/>
    <mergeCell ref="E989:F989"/>
    <mergeCell ref="E990:F990"/>
    <mergeCell ref="E991:F991"/>
    <mergeCell ref="E992:F992"/>
    <mergeCell ref="E993:F993"/>
    <mergeCell ref="E981:F981"/>
    <mergeCell ref="E982:F982"/>
    <mergeCell ref="E983:F983"/>
    <mergeCell ref="E984:F984"/>
    <mergeCell ref="E988:F988"/>
    <mergeCell ref="E973:F973"/>
    <mergeCell ref="E974:F974"/>
    <mergeCell ref="E975:F975"/>
    <mergeCell ref="E979:F979"/>
    <mergeCell ref="E980:F980"/>
    <mergeCell ref="E965:F965"/>
    <mergeCell ref="E966:F966"/>
    <mergeCell ref="E970:F970"/>
    <mergeCell ref="E971:F971"/>
    <mergeCell ref="E972:F972"/>
    <mergeCell ref="E957:F957"/>
    <mergeCell ref="E961:F961"/>
    <mergeCell ref="E962:F962"/>
    <mergeCell ref="E963:F963"/>
    <mergeCell ref="E964:F964"/>
    <mergeCell ref="E952:F952"/>
    <mergeCell ref="E953:F953"/>
    <mergeCell ref="E954:F954"/>
    <mergeCell ref="E955:F955"/>
    <mergeCell ref="E956:F956"/>
    <mergeCell ref="E944:F944"/>
    <mergeCell ref="E945:F945"/>
    <mergeCell ref="E946:F946"/>
    <mergeCell ref="E947:F947"/>
    <mergeCell ref="E948:F948"/>
    <mergeCell ref="E936:F936"/>
    <mergeCell ref="E937:F937"/>
    <mergeCell ref="E941:F941"/>
    <mergeCell ref="E942:F942"/>
    <mergeCell ref="E943:F943"/>
    <mergeCell ref="E931:F931"/>
    <mergeCell ref="E932:F932"/>
    <mergeCell ref="E933:F933"/>
    <mergeCell ref="E934:F934"/>
    <mergeCell ref="E935:F935"/>
    <mergeCell ref="E923:F923"/>
    <mergeCell ref="E924:F924"/>
    <mergeCell ref="E925:F925"/>
    <mergeCell ref="E926:F926"/>
    <mergeCell ref="E927:F927"/>
    <mergeCell ref="E915:F915"/>
    <mergeCell ref="E916:F916"/>
    <mergeCell ref="E920:F920"/>
    <mergeCell ref="E921:F921"/>
    <mergeCell ref="E922:F922"/>
    <mergeCell ref="E910:F910"/>
    <mergeCell ref="E911:F911"/>
    <mergeCell ref="E912:F912"/>
    <mergeCell ref="E913:F913"/>
    <mergeCell ref="E914:F914"/>
    <mergeCell ref="E902:F902"/>
    <mergeCell ref="E903:F903"/>
    <mergeCell ref="E904:F904"/>
    <mergeCell ref="E905:F905"/>
    <mergeCell ref="E909:F909"/>
    <mergeCell ref="E894:F894"/>
    <mergeCell ref="E898:F898"/>
    <mergeCell ref="E899:F899"/>
    <mergeCell ref="E900:F900"/>
    <mergeCell ref="E901:F901"/>
    <mergeCell ref="E889:F889"/>
    <mergeCell ref="E890:F890"/>
    <mergeCell ref="E891:F891"/>
    <mergeCell ref="E892:F892"/>
    <mergeCell ref="E893:F893"/>
    <mergeCell ref="E881:F881"/>
    <mergeCell ref="E882:F882"/>
    <mergeCell ref="E883:F883"/>
    <mergeCell ref="E887:F887"/>
    <mergeCell ref="E888:F888"/>
    <mergeCell ref="E876:F876"/>
    <mergeCell ref="E877:F877"/>
    <mergeCell ref="E878:F878"/>
    <mergeCell ref="E879:F879"/>
    <mergeCell ref="E880:F880"/>
    <mergeCell ref="E868:F868"/>
    <mergeCell ref="E869:F869"/>
    <mergeCell ref="E870:F870"/>
    <mergeCell ref="E871:F871"/>
    <mergeCell ref="E872:F872"/>
    <mergeCell ref="E860:F860"/>
    <mergeCell ref="E861:F861"/>
    <mergeCell ref="E865:F865"/>
    <mergeCell ref="E866:F866"/>
    <mergeCell ref="E867:F867"/>
    <mergeCell ref="E855:F855"/>
    <mergeCell ref="E856:F856"/>
    <mergeCell ref="E857:F857"/>
    <mergeCell ref="E858:F858"/>
    <mergeCell ref="E859:F859"/>
    <mergeCell ref="E847:F847"/>
    <mergeCell ref="E848:F848"/>
    <mergeCell ref="E849:F849"/>
    <mergeCell ref="E850:F850"/>
    <mergeCell ref="E854:F854"/>
    <mergeCell ref="E839:F839"/>
    <mergeCell ref="E843:F843"/>
    <mergeCell ref="E844:F844"/>
    <mergeCell ref="E845:F845"/>
    <mergeCell ref="E846:F846"/>
    <mergeCell ref="E834:F834"/>
    <mergeCell ref="E835:F835"/>
    <mergeCell ref="E836:F836"/>
    <mergeCell ref="E837:F837"/>
    <mergeCell ref="E838:F838"/>
    <mergeCell ref="E826:F826"/>
    <mergeCell ref="E827:F827"/>
    <mergeCell ref="E828:F828"/>
    <mergeCell ref="E832:F832"/>
    <mergeCell ref="E833:F833"/>
    <mergeCell ref="E821:F821"/>
    <mergeCell ref="E822:F822"/>
    <mergeCell ref="E823:F823"/>
    <mergeCell ref="E824:F824"/>
    <mergeCell ref="E825:F825"/>
    <mergeCell ref="E813:F813"/>
    <mergeCell ref="E814:F814"/>
    <mergeCell ref="E815:F815"/>
    <mergeCell ref="E816:F816"/>
    <mergeCell ref="E817:F817"/>
    <mergeCell ref="E805:F805"/>
    <mergeCell ref="E806:F806"/>
    <mergeCell ref="E810:F810"/>
    <mergeCell ref="E811:F811"/>
    <mergeCell ref="E812:F812"/>
    <mergeCell ref="E800:F800"/>
    <mergeCell ref="E801:F801"/>
    <mergeCell ref="E802:F802"/>
    <mergeCell ref="E803:F803"/>
    <mergeCell ref="E804:F804"/>
    <mergeCell ref="E792:F792"/>
    <mergeCell ref="E793:F793"/>
    <mergeCell ref="E794:F794"/>
    <mergeCell ref="E795:F795"/>
    <mergeCell ref="E799:F799"/>
    <mergeCell ref="E784:F784"/>
    <mergeCell ref="E788:F788"/>
    <mergeCell ref="E789:F789"/>
    <mergeCell ref="E790:F790"/>
    <mergeCell ref="E791:F791"/>
    <mergeCell ref="E779:F779"/>
    <mergeCell ref="E780:F780"/>
    <mergeCell ref="E781:F781"/>
    <mergeCell ref="E782:F782"/>
    <mergeCell ref="E783:F783"/>
    <mergeCell ref="E771:F771"/>
    <mergeCell ref="E772:F772"/>
    <mergeCell ref="E773:F773"/>
    <mergeCell ref="E777:F777"/>
    <mergeCell ref="E778:F778"/>
    <mergeCell ref="E766:F766"/>
    <mergeCell ref="E767:F767"/>
    <mergeCell ref="E768:F768"/>
    <mergeCell ref="E769:F769"/>
    <mergeCell ref="E770:F770"/>
    <mergeCell ref="E758:F758"/>
    <mergeCell ref="E759:F759"/>
    <mergeCell ref="E760:F760"/>
    <mergeCell ref="E761:F761"/>
    <mergeCell ref="E762:F762"/>
    <mergeCell ref="E750:F750"/>
    <mergeCell ref="E751:F751"/>
    <mergeCell ref="E755:F755"/>
    <mergeCell ref="E756:F756"/>
    <mergeCell ref="E757:F757"/>
    <mergeCell ref="E745:F745"/>
    <mergeCell ref="E746:F746"/>
    <mergeCell ref="E747:F747"/>
    <mergeCell ref="E748:F748"/>
    <mergeCell ref="E749:F749"/>
    <mergeCell ref="E737:F737"/>
    <mergeCell ref="E738:F738"/>
    <mergeCell ref="E739:F739"/>
    <mergeCell ref="E740:F740"/>
    <mergeCell ref="E744:F744"/>
    <mergeCell ref="E729:F729"/>
    <mergeCell ref="E733:F733"/>
    <mergeCell ref="E734:F734"/>
    <mergeCell ref="E735:F735"/>
    <mergeCell ref="E736:F736"/>
    <mergeCell ref="E721:F721"/>
    <mergeCell ref="E725:F725"/>
    <mergeCell ref="E726:F726"/>
    <mergeCell ref="E727:F727"/>
    <mergeCell ref="E728:F728"/>
    <mergeCell ref="E713:F713"/>
    <mergeCell ref="E717:F717"/>
    <mergeCell ref="E718:F718"/>
    <mergeCell ref="E719:F719"/>
    <mergeCell ref="E720:F720"/>
    <mergeCell ref="E708:F708"/>
    <mergeCell ref="E709:F709"/>
    <mergeCell ref="E710:F710"/>
    <mergeCell ref="E711:F711"/>
    <mergeCell ref="E712:F712"/>
    <mergeCell ref="E697:F697"/>
    <mergeCell ref="E701:F701"/>
    <mergeCell ref="E702:F702"/>
    <mergeCell ref="E703:F703"/>
    <mergeCell ref="E704:F704"/>
    <mergeCell ref="E692:F692"/>
    <mergeCell ref="E693:F693"/>
    <mergeCell ref="E694:F694"/>
    <mergeCell ref="E695:F695"/>
    <mergeCell ref="E696:F696"/>
    <mergeCell ref="E684:F684"/>
    <mergeCell ref="E685:F685"/>
    <mergeCell ref="E686:F686"/>
    <mergeCell ref="E687:F687"/>
    <mergeCell ref="E688:F688"/>
    <mergeCell ref="E676:F676"/>
    <mergeCell ref="E677:F677"/>
    <mergeCell ref="E678:F678"/>
    <mergeCell ref="E679:F679"/>
    <mergeCell ref="E683:F683"/>
    <mergeCell ref="E668:F668"/>
    <mergeCell ref="E669:F669"/>
    <mergeCell ref="E670:F670"/>
    <mergeCell ref="E674:F674"/>
    <mergeCell ref="E675:F675"/>
    <mergeCell ref="E660:F660"/>
    <mergeCell ref="F664:G664"/>
    <mergeCell ref="E665:F665"/>
    <mergeCell ref="E666:F666"/>
    <mergeCell ref="E667:F667"/>
    <mergeCell ref="E655:F655"/>
    <mergeCell ref="E656:F656"/>
    <mergeCell ref="E657:F657"/>
    <mergeCell ref="E658:F658"/>
    <mergeCell ref="E659:F659"/>
    <mergeCell ref="E647:F647"/>
    <mergeCell ref="E648:F648"/>
    <mergeCell ref="E649:F649"/>
    <mergeCell ref="E650:F650"/>
    <mergeCell ref="E651:F651"/>
    <mergeCell ref="E639:F639"/>
    <mergeCell ref="E640:F640"/>
    <mergeCell ref="E641:F641"/>
    <mergeCell ref="E645:F645"/>
    <mergeCell ref="E646:F646"/>
    <mergeCell ref="E631:F631"/>
    <mergeCell ref="E635:F635"/>
    <mergeCell ref="E636:F636"/>
    <mergeCell ref="E637:F637"/>
    <mergeCell ref="E638:F638"/>
    <mergeCell ref="E626:F626"/>
    <mergeCell ref="E627:F627"/>
    <mergeCell ref="E628:F628"/>
    <mergeCell ref="E629:F629"/>
    <mergeCell ref="E630:F630"/>
    <mergeCell ref="E618:F618"/>
    <mergeCell ref="E619:F619"/>
    <mergeCell ref="E620:F620"/>
    <mergeCell ref="E624:F624"/>
    <mergeCell ref="E625:F625"/>
    <mergeCell ref="F613:G613"/>
    <mergeCell ref="E614:F614"/>
    <mergeCell ref="E615:F615"/>
    <mergeCell ref="E616:F616"/>
    <mergeCell ref="E617:F617"/>
    <mergeCell ref="E605:F605"/>
    <mergeCell ref="E606:F606"/>
    <mergeCell ref="E607:F607"/>
    <mergeCell ref="E608:F608"/>
    <mergeCell ref="E609:F609"/>
    <mergeCell ref="E597:F597"/>
    <mergeCell ref="E598:F598"/>
    <mergeCell ref="E599:F599"/>
    <mergeCell ref="E603:F603"/>
    <mergeCell ref="E604:F604"/>
    <mergeCell ref="E589:F589"/>
    <mergeCell ref="E593:F593"/>
    <mergeCell ref="E594:F594"/>
    <mergeCell ref="E595:F595"/>
    <mergeCell ref="E596:F596"/>
    <mergeCell ref="E584:F584"/>
    <mergeCell ref="E585:F585"/>
    <mergeCell ref="E586:F586"/>
    <mergeCell ref="E587:F587"/>
    <mergeCell ref="E588:F588"/>
    <mergeCell ref="E576:F576"/>
    <mergeCell ref="E577:F577"/>
    <mergeCell ref="E578:F578"/>
    <mergeCell ref="E579:F579"/>
    <mergeCell ref="E583:F583"/>
    <mergeCell ref="E568:F568"/>
    <mergeCell ref="E569:F569"/>
    <mergeCell ref="E573:F573"/>
    <mergeCell ref="E574:F574"/>
    <mergeCell ref="E575:F575"/>
    <mergeCell ref="E560:F560"/>
    <mergeCell ref="E564:F564"/>
    <mergeCell ref="E565:F565"/>
    <mergeCell ref="E566:F566"/>
    <mergeCell ref="E567:F567"/>
    <mergeCell ref="E555:F555"/>
    <mergeCell ref="E556:F556"/>
    <mergeCell ref="E557:F557"/>
    <mergeCell ref="E558:F558"/>
    <mergeCell ref="E559:F559"/>
    <mergeCell ref="E547:F547"/>
    <mergeCell ref="E548:F548"/>
    <mergeCell ref="E549:F549"/>
    <mergeCell ref="E550:F550"/>
    <mergeCell ref="E551:F551"/>
    <mergeCell ref="E539:F539"/>
    <mergeCell ref="E540:F540"/>
    <mergeCell ref="E541:F541"/>
    <mergeCell ref="E542:F542"/>
    <mergeCell ref="E546:F546"/>
    <mergeCell ref="E531:F531"/>
    <mergeCell ref="E532:F532"/>
    <mergeCell ref="E533:F533"/>
    <mergeCell ref="E537:F537"/>
    <mergeCell ref="E538:F538"/>
    <mergeCell ref="E526:F526"/>
    <mergeCell ref="E527:F527"/>
    <mergeCell ref="E528:F528"/>
    <mergeCell ref="E529:F529"/>
    <mergeCell ref="E530:F530"/>
    <mergeCell ref="E518:F518"/>
    <mergeCell ref="E519:F519"/>
    <mergeCell ref="E520:F520"/>
    <mergeCell ref="E521:F521"/>
    <mergeCell ref="E522:F522"/>
    <mergeCell ref="E510:F510"/>
    <mergeCell ref="E511:F511"/>
    <mergeCell ref="E512:F512"/>
    <mergeCell ref="E516:F516"/>
    <mergeCell ref="E517:F517"/>
    <mergeCell ref="E502:F502"/>
    <mergeCell ref="E506:F506"/>
    <mergeCell ref="E507:F507"/>
    <mergeCell ref="E508:F508"/>
    <mergeCell ref="E509:F509"/>
    <mergeCell ref="E497:F497"/>
    <mergeCell ref="E498:F498"/>
    <mergeCell ref="E499:F499"/>
    <mergeCell ref="E500:F500"/>
    <mergeCell ref="E501:F501"/>
    <mergeCell ref="E489:F489"/>
    <mergeCell ref="E490:F490"/>
    <mergeCell ref="E491:F491"/>
    <mergeCell ref="E492:F492"/>
    <mergeCell ref="E496:F496"/>
    <mergeCell ref="E481:F481"/>
    <mergeCell ref="E482:F482"/>
    <mergeCell ref="E486:F486"/>
    <mergeCell ref="E487:F487"/>
    <mergeCell ref="E488:F488"/>
    <mergeCell ref="E476:F476"/>
    <mergeCell ref="E477:F477"/>
    <mergeCell ref="E478:F478"/>
    <mergeCell ref="E479:F479"/>
    <mergeCell ref="E480:F480"/>
    <mergeCell ref="E468:F468"/>
    <mergeCell ref="E469:F469"/>
    <mergeCell ref="E470:F470"/>
    <mergeCell ref="E471:F471"/>
    <mergeCell ref="E472:F472"/>
    <mergeCell ref="E460:F460"/>
    <mergeCell ref="E461:F461"/>
    <mergeCell ref="E465:F465"/>
    <mergeCell ref="E466:F466"/>
    <mergeCell ref="E467:F467"/>
    <mergeCell ref="E455:F455"/>
    <mergeCell ref="E456:F456"/>
    <mergeCell ref="E457:F457"/>
    <mergeCell ref="E458:F458"/>
    <mergeCell ref="E459:F459"/>
    <mergeCell ref="E447:F447"/>
    <mergeCell ref="E448:F448"/>
    <mergeCell ref="E449:F449"/>
    <mergeCell ref="E450:F450"/>
    <mergeCell ref="E451:F451"/>
    <mergeCell ref="E439:F439"/>
    <mergeCell ref="E440:F440"/>
    <mergeCell ref="E444:F444"/>
    <mergeCell ref="E445:F445"/>
    <mergeCell ref="E446:F446"/>
    <mergeCell ref="E434:F434"/>
    <mergeCell ref="E435:F435"/>
    <mergeCell ref="E436:F436"/>
    <mergeCell ref="E437:F437"/>
    <mergeCell ref="E438:F438"/>
    <mergeCell ref="E426:F426"/>
    <mergeCell ref="E427:F427"/>
    <mergeCell ref="E428:F428"/>
    <mergeCell ref="E429:F429"/>
    <mergeCell ref="E430:F430"/>
    <mergeCell ref="E421:F421"/>
    <mergeCell ref="E422:F422"/>
    <mergeCell ref="E423:F423"/>
    <mergeCell ref="E424:F424"/>
    <mergeCell ref="E425:F425"/>
    <mergeCell ref="E413:F413"/>
    <mergeCell ref="E414:F414"/>
    <mergeCell ref="E415:F415"/>
    <mergeCell ref="E416:F416"/>
    <mergeCell ref="E417:F417"/>
    <mergeCell ref="E405:F405"/>
    <mergeCell ref="E406:F406"/>
    <mergeCell ref="E407:F407"/>
    <mergeCell ref="E408:F408"/>
    <mergeCell ref="E412:F412"/>
    <mergeCell ref="E397:F397"/>
    <mergeCell ref="E398:F398"/>
    <mergeCell ref="E399:F399"/>
    <mergeCell ref="E403:F403"/>
    <mergeCell ref="E404:F404"/>
    <mergeCell ref="E389:F389"/>
    <mergeCell ref="E390:F390"/>
    <mergeCell ref="E394:F394"/>
    <mergeCell ref="E395:F395"/>
    <mergeCell ref="E396:F396"/>
    <mergeCell ref="E381:F381"/>
    <mergeCell ref="E385:F385"/>
    <mergeCell ref="E386:F386"/>
    <mergeCell ref="E387:F387"/>
    <mergeCell ref="E388:F388"/>
    <mergeCell ref="E376:F376"/>
    <mergeCell ref="E377:F377"/>
    <mergeCell ref="E378:F378"/>
    <mergeCell ref="E379:F379"/>
    <mergeCell ref="E380:F380"/>
    <mergeCell ref="E368:F368"/>
    <mergeCell ref="E372:F372"/>
    <mergeCell ref="E373:F373"/>
    <mergeCell ref="E374:F374"/>
    <mergeCell ref="E375:F375"/>
    <mergeCell ref="E363:F363"/>
    <mergeCell ref="E364:F364"/>
    <mergeCell ref="E365:F365"/>
    <mergeCell ref="E366:F366"/>
    <mergeCell ref="E367:F367"/>
    <mergeCell ref="E355:F355"/>
    <mergeCell ref="E356:F356"/>
    <mergeCell ref="F360:G360"/>
    <mergeCell ref="E361:F361"/>
    <mergeCell ref="E362:F362"/>
    <mergeCell ref="E347:F347"/>
    <mergeCell ref="E348:F348"/>
    <mergeCell ref="E352:F352"/>
    <mergeCell ref="E353:F353"/>
    <mergeCell ref="E354:F354"/>
    <mergeCell ref="E342:F342"/>
    <mergeCell ref="E343:F343"/>
    <mergeCell ref="E344:F344"/>
    <mergeCell ref="E345:F345"/>
    <mergeCell ref="E346:F346"/>
    <mergeCell ref="E334:F334"/>
    <mergeCell ref="E335:F335"/>
    <mergeCell ref="E336:F336"/>
    <mergeCell ref="E337:F337"/>
    <mergeCell ref="E338:F338"/>
    <mergeCell ref="E326:F326"/>
    <mergeCell ref="E330:F330"/>
    <mergeCell ref="E331:F331"/>
    <mergeCell ref="E332:F332"/>
    <mergeCell ref="E333:F333"/>
    <mergeCell ref="E318:F318"/>
    <mergeCell ref="E322:F322"/>
    <mergeCell ref="E323:F323"/>
    <mergeCell ref="E324:F324"/>
    <mergeCell ref="E325:F325"/>
    <mergeCell ref="E313:F313"/>
    <mergeCell ref="E314:F314"/>
    <mergeCell ref="E315:F315"/>
    <mergeCell ref="E316:F316"/>
    <mergeCell ref="E317:F317"/>
    <mergeCell ref="E305:F305"/>
    <mergeCell ref="E306:F306"/>
    <mergeCell ref="E307:F307"/>
    <mergeCell ref="E308:F308"/>
    <mergeCell ref="E309:F309"/>
    <mergeCell ref="E297:F297"/>
    <mergeCell ref="E298:F298"/>
    <mergeCell ref="E299:F299"/>
    <mergeCell ref="E300:F300"/>
    <mergeCell ref="E304:F304"/>
    <mergeCell ref="E289:F289"/>
    <mergeCell ref="E290:F290"/>
    <mergeCell ref="E291:F291"/>
    <mergeCell ref="E295:F295"/>
    <mergeCell ref="E296:F296"/>
    <mergeCell ref="E281:F281"/>
    <mergeCell ref="E285:F285"/>
    <mergeCell ref="E286:F286"/>
    <mergeCell ref="E287:F287"/>
    <mergeCell ref="E288:F288"/>
    <mergeCell ref="E273:F273"/>
    <mergeCell ref="E277:F277"/>
    <mergeCell ref="E278:F278"/>
    <mergeCell ref="E279:F279"/>
    <mergeCell ref="E280:F280"/>
    <mergeCell ref="E265:F265"/>
    <mergeCell ref="E269:F269"/>
    <mergeCell ref="E270:F270"/>
    <mergeCell ref="E271:F271"/>
    <mergeCell ref="E272:F272"/>
    <mergeCell ref="E260:F260"/>
    <mergeCell ref="E261:F261"/>
    <mergeCell ref="E262:F262"/>
    <mergeCell ref="E263:F263"/>
    <mergeCell ref="E264:F264"/>
    <mergeCell ref="E252:F252"/>
    <mergeCell ref="E253:F253"/>
    <mergeCell ref="E254:F254"/>
    <mergeCell ref="E255:F255"/>
    <mergeCell ref="E256:F256"/>
    <mergeCell ref="F244:G244"/>
    <mergeCell ref="E245:F245"/>
    <mergeCell ref="E246:F246"/>
    <mergeCell ref="E247:F247"/>
    <mergeCell ref="E248:F248"/>
    <mergeCell ref="F239:G239"/>
    <mergeCell ref="F240:G240"/>
    <mergeCell ref="F241:G241"/>
    <mergeCell ref="F242:G242"/>
    <mergeCell ref="F243:G243"/>
    <mergeCell ref="E231:F231"/>
    <mergeCell ref="E232:F232"/>
    <mergeCell ref="E233:F233"/>
    <mergeCell ref="F237:G237"/>
    <mergeCell ref="F238:G238"/>
    <mergeCell ref="E226:F226"/>
    <mergeCell ref="E227:F227"/>
    <mergeCell ref="E228:F228"/>
    <mergeCell ref="E229:F229"/>
    <mergeCell ref="E230:F230"/>
    <mergeCell ref="F221:G221"/>
    <mergeCell ref="E222:F222"/>
    <mergeCell ref="E223:F223"/>
    <mergeCell ref="E224:F224"/>
    <mergeCell ref="E225:F225"/>
    <mergeCell ref="E213:F213"/>
    <mergeCell ref="E214:F214"/>
    <mergeCell ref="E215:F215"/>
    <mergeCell ref="E216:F216"/>
    <mergeCell ref="F220:G220"/>
    <mergeCell ref="E208:F208"/>
    <mergeCell ref="E209:F209"/>
    <mergeCell ref="E210:F210"/>
    <mergeCell ref="E211:F211"/>
    <mergeCell ref="E212:F212"/>
    <mergeCell ref="E200:F200"/>
    <mergeCell ref="E201:F201"/>
    <mergeCell ref="F205:G205"/>
    <mergeCell ref="F206:G206"/>
    <mergeCell ref="E207:F207"/>
    <mergeCell ref="E192:F192"/>
    <mergeCell ref="F196:G196"/>
    <mergeCell ref="F197:G197"/>
    <mergeCell ref="F198:G198"/>
    <mergeCell ref="E199:F199"/>
    <mergeCell ref="E184:F184"/>
    <mergeCell ref="E185:F185"/>
    <mergeCell ref="E189:F189"/>
    <mergeCell ref="E190:F190"/>
    <mergeCell ref="E191:F191"/>
    <mergeCell ref="E176:F176"/>
    <mergeCell ref="E177:F177"/>
    <mergeCell ref="E178:F178"/>
    <mergeCell ref="E182:F182"/>
    <mergeCell ref="E183:F183"/>
    <mergeCell ref="E168:F168"/>
    <mergeCell ref="E169:F169"/>
    <mergeCell ref="E170:F170"/>
    <mergeCell ref="E171:F171"/>
    <mergeCell ref="E175:F175"/>
    <mergeCell ref="E157:F157"/>
    <mergeCell ref="E161:F161"/>
    <mergeCell ref="E162:F162"/>
    <mergeCell ref="E163:F163"/>
    <mergeCell ref="E164:F164"/>
    <mergeCell ref="E149:F149"/>
    <mergeCell ref="E150:F150"/>
    <mergeCell ref="E154:F154"/>
    <mergeCell ref="E155:F155"/>
    <mergeCell ref="E156:F156"/>
    <mergeCell ref="E141:F141"/>
    <mergeCell ref="E142:F142"/>
    <mergeCell ref="E143:F143"/>
    <mergeCell ref="E147:F147"/>
    <mergeCell ref="E148:F148"/>
    <mergeCell ref="E133:F133"/>
    <mergeCell ref="E134:F134"/>
    <mergeCell ref="E135:F135"/>
    <mergeCell ref="F139:G139"/>
    <mergeCell ref="E140:F140"/>
    <mergeCell ref="E125:F125"/>
    <mergeCell ref="E126:F126"/>
    <mergeCell ref="E127:F127"/>
    <mergeCell ref="E128:F128"/>
    <mergeCell ref="E132:F132"/>
    <mergeCell ref="E117:F117"/>
    <mergeCell ref="E118:F118"/>
    <mergeCell ref="E119:F119"/>
    <mergeCell ref="E120:F120"/>
    <mergeCell ref="E121:F121"/>
    <mergeCell ref="E109:F109"/>
    <mergeCell ref="E110:F110"/>
    <mergeCell ref="E111:F111"/>
    <mergeCell ref="E112:F112"/>
    <mergeCell ref="E113:F113"/>
    <mergeCell ref="E101:F101"/>
    <mergeCell ref="E102:F102"/>
    <mergeCell ref="E103:F103"/>
    <mergeCell ref="F107:G107"/>
    <mergeCell ref="E108:F108"/>
    <mergeCell ref="E96:F96"/>
    <mergeCell ref="E97:F97"/>
    <mergeCell ref="E98:F98"/>
    <mergeCell ref="E99:F99"/>
    <mergeCell ref="E100:F100"/>
    <mergeCell ref="E85:F85"/>
    <mergeCell ref="E86:F86"/>
    <mergeCell ref="E90:F90"/>
    <mergeCell ref="E91:F91"/>
    <mergeCell ref="E92:F92"/>
    <mergeCell ref="F80:G80"/>
    <mergeCell ref="E81:F81"/>
    <mergeCell ref="E82:F82"/>
    <mergeCell ref="E83:F83"/>
    <mergeCell ref="E84:F84"/>
    <mergeCell ref="E72:F72"/>
    <mergeCell ref="E73:F73"/>
    <mergeCell ref="E74:F74"/>
    <mergeCell ref="F78:G78"/>
    <mergeCell ref="F79:G79"/>
    <mergeCell ref="E64:F64"/>
    <mergeCell ref="E65:F65"/>
    <mergeCell ref="E66:F66"/>
    <mergeCell ref="F70:G70"/>
    <mergeCell ref="E71:F71"/>
    <mergeCell ref="E56:F56"/>
    <mergeCell ref="E57:F57"/>
    <mergeCell ref="F61:G61"/>
    <mergeCell ref="F62:G62"/>
    <mergeCell ref="E63:F63"/>
    <mergeCell ref="E51:F51"/>
    <mergeCell ref="E52:F52"/>
    <mergeCell ref="E53:F53"/>
    <mergeCell ref="E54:F54"/>
    <mergeCell ref="E55:F55"/>
    <mergeCell ref="E43:F43"/>
    <mergeCell ref="E44:F44"/>
    <mergeCell ref="E45:F45"/>
    <mergeCell ref="E46:F46"/>
    <mergeCell ref="E50:F50"/>
    <mergeCell ref="F38:G38"/>
    <mergeCell ref="E39:F39"/>
    <mergeCell ref="E40:F40"/>
    <mergeCell ref="E41:F41"/>
    <mergeCell ref="E42:F42"/>
    <mergeCell ref="E30:F30"/>
    <mergeCell ref="E31:F31"/>
    <mergeCell ref="E32:F32"/>
    <mergeCell ref="E33:F33"/>
    <mergeCell ref="F37:G37"/>
    <mergeCell ref="E22:F22"/>
    <mergeCell ref="E23:F23"/>
    <mergeCell ref="E24:F24"/>
    <mergeCell ref="E25:F25"/>
    <mergeCell ref="E26:F26"/>
    <mergeCell ref="C5:G5"/>
    <mergeCell ref="H1:J5"/>
    <mergeCell ref="A6:J6"/>
    <mergeCell ref="F2:G2"/>
    <mergeCell ref="F7:G7"/>
    <mergeCell ref="F8:G8"/>
    <mergeCell ref="E9:F9"/>
    <mergeCell ref="E10:F10"/>
    <mergeCell ref="E11:F11"/>
    <mergeCell ref="F3:G3"/>
    <mergeCell ref="A4:B4"/>
    <mergeCell ref="E15:F15"/>
    <mergeCell ref="E16:F16"/>
    <mergeCell ref="F21:G21"/>
    <mergeCell ref="E17:F17"/>
  </mergeCells>
  <printOptions horizontalCentered="1"/>
  <pageMargins left="0.39370078740157483" right="0.39370078740157483" top="0.78740157480314965" bottom="0.78740157480314965" header="0" footer="0.59055118110236227"/>
  <pageSetup paperSize="9" scale="71" firstPageNumber="0" fitToHeight="0" orientation="landscape" r:id="rId1"/>
  <headerFooter scaleWithDoc="0">
    <oddFooter>&amp;L&amp;8&amp;F&amp;C&amp;8Página &amp;P de &amp;N&amp;R&amp;8Assinado digitalmente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2586"/>
  <sheetViews>
    <sheetView view="pageBreakPreview" topLeftCell="A2552" zoomScaleNormal="100" zoomScaleSheetLayoutView="100" zoomScalePageLayoutView="85" workbookViewId="0">
      <selection activeCell="I38" sqref="I38"/>
    </sheetView>
  </sheetViews>
  <sheetFormatPr defaultColWidth="8.7109375" defaultRowHeight="15" x14ac:dyDescent="0.25"/>
  <cols>
    <col min="1" max="1" width="11" style="25" customWidth="1"/>
    <col min="2" max="2" width="13.42578125" style="25" customWidth="1"/>
    <col min="3" max="3" width="20.28515625" style="25" customWidth="1"/>
    <col min="4" max="4" width="60.140625" style="25" customWidth="1"/>
    <col min="5" max="5" width="13" style="25" customWidth="1"/>
    <col min="6" max="6" width="16.42578125" style="25" customWidth="1"/>
    <col min="7" max="7" width="13.7109375" style="25" customWidth="1"/>
    <col min="8" max="8" width="13.42578125" style="25" customWidth="1"/>
    <col min="9" max="9" width="13.28515625" style="25" customWidth="1"/>
    <col min="10" max="10" width="14.28515625" style="25" customWidth="1"/>
    <col min="11" max="1019" width="8.7109375" style="25"/>
    <col min="1020" max="1024" width="11.5703125" style="25" customWidth="1"/>
    <col min="1025" max="16384" width="8.7109375" style="25"/>
  </cols>
  <sheetData>
    <row r="1" spans="1:11" x14ac:dyDescent="0.25">
      <c r="A1" s="119"/>
      <c r="B1" s="120" t="s">
        <v>0</v>
      </c>
      <c r="C1" s="121" t="str">
        <f>dados!C1</f>
        <v xml:space="preserve">ADEQUAÇÃO DAS INSTALAÇÕES HIDROSSANITÁRIAS DO PNR DE OFICIAL SUPERIOR </v>
      </c>
      <c r="D1" s="122"/>
      <c r="E1" s="120" t="s">
        <v>84</v>
      </c>
      <c r="F1" s="141" t="str">
        <f>dados!K1</f>
        <v>202105000140</v>
      </c>
      <c r="G1" s="142"/>
      <c r="H1" s="258"/>
      <c r="I1" s="259"/>
      <c r="J1" s="260"/>
    </row>
    <row r="2" spans="1:11" x14ac:dyDescent="0.25">
      <c r="A2" s="126"/>
      <c r="B2" s="127" t="s">
        <v>1</v>
      </c>
      <c r="C2" s="128" t="str">
        <f>dados!H1</f>
        <v>5ª Bda C Bld</v>
      </c>
      <c r="D2" s="129"/>
      <c r="E2" s="131" t="s">
        <v>175</v>
      </c>
      <c r="F2" s="182">
        <f>dados!K3</f>
        <v>45159</v>
      </c>
      <c r="G2" s="183"/>
      <c r="H2" s="261"/>
      <c r="I2" s="262"/>
      <c r="J2" s="263"/>
    </row>
    <row r="3" spans="1:11" x14ac:dyDescent="0.25">
      <c r="A3" s="126"/>
      <c r="B3" s="127" t="s">
        <v>2</v>
      </c>
      <c r="C3" s="136" t="str">
        <f>dados!C2</f>
        <v xml:space="preserve">PONTA GROSSA/PR </v>
      </c>
      <c r="D3" s="129"/>
      <c r="E3" s="131" t="s">
        <v>173</v>
      </c>
      <c r="F3" s="256">
        <f>dados!K4</f>
        <v>45078</v>
      </c>
      <c r="G3" s="257"/>
      <c r="H3" s="261"/>
      <c r="I3" s="262"/>
      <c r="J3" s="263"/>
    </row>
    <row r="4" spans="1:11" x14ac:dyDescent="0.25">
      <c r="A4" s="238" t="s">
        <v>195</v>
      </c>
      <c r="B4" s="238"/>
      <c r="C4" s="136" t="str">
        <f>dados!C3</f>
        <v>SEM DESONERAÇÃO</v>
      </c>
      <c r="D4" s="131" t="s">
        <v>102</v>
      </c>
      <c r="E4" s="137">
        <f>dados!E3</f>
        <v>0</v>
      </c>
      <c r="F4" s="143" t="s">
        <v>3</v>
      </c>
      <c r="G4" s="144">
        <f>dados!G3</f>
        <v>0.21010000000000001</v>
      </c>
      <c r="H4" s="261"/>
      <c r="I4" s="262"/>
      <c r="J4" s="263"/>
    </row>
    <row r="5" spans="1:11" ht="34.5" customHeight="1" thickBot="1" x14ac:dyDescent="0.3">
      <c r="A5" s="139"/>
      <c r="B5" s="140" t="s">
        <v>107</v>
      </c>
      <c r="C5" s="184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5" s="184"/>
      <c r="E5" s="184"/>
      <c r="F5" s="184"/>
      <c r="G5" s="248"/>
      <c r="H5" s="264"/>
      <c r="I5" s="265"/>
      <c r="J5" s="266"/>
    </row>
    <row r="6" spans="1:11" ht="15.75" customHeight="1" thickBot="1" x14ac:dyDescent="0.3">
      <c r="A6" s="253" t="s">
        <v>93</v>
      </c>
      <c r="B6" s="254"/>
      <c r="C6" s="254"/>
      <c r="D6" s="254"/>
      <c r="E6" s="254"/>
      <c r="F6" s="254"/>
      <c r="G6" s="254"/>
      <c r="H6" s="254"/>
      <c r="I6" s="254"/>
      <c r="J6" s="255"/>
    </row>
    <row r="7" spans="1:11" ht="15" customHeight="1" x14ac:dyDescent="0.25">
      <c r="A7" s="393" t="s">
        <v>324</v>
      </c>
      <c r="B7" s="394" t="s">
        <v>11</v>
      </c>
      <c r="C7" s="393" t="s">
        <v>12</v>
      </c>
      <c r="D7" s="393" t="s">
        <v>13</v>
      </c>
      <c r="E7" s="395" t="s">
        <v>29</v>
      </c>
      <c r="F7" s="395"/>
      <c r="G7" s="396" t="s">
        <v>14</v>
      </c>
      <c r="H7" s="394" t="s">
        <v>15</v>
      </c>
      <c r="I7" s="394" t="s">
        <v>16</v>
      </c>
      <c r="J7" s="394" t="s">
        <v>17</v>
      </c>
      <c r="K7" s="68"/>
    </row>
    <row r="8" spans="1:11" ht="25.5" customHeight="1" x14ac:dyDescent="0.25">
      <c r="A8" s="388" t="s">
        <v>956</v>
      </c>
      <c r="B8" s="389" t="s">
        <v>291</v>
      </c>
      <c r="C8" s="388" t="s">
        <v>325</v>
      </c>
      <c r="D8" s="388" t="s">
        <v>326</v>
      </c>
      <c r="E8" s="397" t="s">
        <v>957</v>
      </c>
      <c r="F8" s="397"/>
      <c r="G8" s="390" t="s">
        <v>327</v>
      </c>
      <c r="H8" s="398">
        <v>1</v>
      </c>
      <c r="I8" s="391">
        <v>96.62</v>
      </c>
      <c r="J8" s="391">
        <v>96.62</v>
      </c>
      <c r="K8" s="68"/>
    </row>
    <row r="9" spans="1:11" ht="15" customHeight="1" x14ac:dyDescent="0.25">
      <c r="A9" s="399" t="s">
        <v>958</v>
      </c>
      <c r="B9" s="400" t="s">
        <v>959</v>
      </c>
      <c r="C9" s="399" t="s">
        <v>325</v>
      </c>
      <c r="D9" s="399" t="s">
        <v>276</v>
      </c>
      <c r="E9" s="401" t="s">
        <v>960</v>
      </c>
      <c r="F9" s="401"/>
      <c r="G9" s="402" t="s">
        <v>327</v>
      </c>
      <c r="H9" s="403">
        <v>1</v>
      </c>
      <c r="I9" s="404">
        <v>96.62</v>
      </c>
      <c r="J9" s="404">
        <v>96.62</v>
      </c>
      <c r="K9" s="68"/>
    </row>
    <row r="10" spans="1:11" ht="15.75" thickBot="1" x14ac:dyDescent="0.3">
      <c r="A10" s="405"/>
      <c r="B10" s="405"/>
      <c r="C10" s="405"/>
      <c r="D10" s="405"/>
      <c r="E10" s="405" t="s">
        <v>961</v>
      </c>
      <c r="F10" s="406">
        <v>0</v>
      </c>
      <c r="G10" s="405" t="s">
        <v>962</v>
      </c>
      <c r="H10" s="406">
        <v>0</v>
      </c>
      <c r="I10" s="405" t="s">
        <v>963</v>
      </c>
      <c r="J10" s="406">
        <v>0</v>
      </c>
      <c r="K10" s="68"/>
    </row>
    <row r="11" spans="1:11" ht="15.75" thickTop="1" x14ac:dyDescent="0.25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68"/>
    </row>
    <row r="12" spans="1:11" ht="15" customHeight="1" x14ac:dyDescent="0.25">
      <c r="A12" s="393" t="s">
        <v>328</v>
      </c>
      <c r="B12" s="394" t="s">
        <v>11</v>
      </c>
      <c r="C12" s="393" t="s">
        <v>12</v>
      </c>
      <c r="D12" s="393" t="s">
        <v>13</v>
      </c>
      <c r="E12" s="395" t="s">
        <v>29</v>
      </c>
      <c r="F12" s="395"/>
      <c r="G12" s="396" t="s">
        <v>14</v>
      </c>
      <c r="H12" s="394" t="s">
        <v>15</v>
      </c>
      <c r="I12" s="394" t="s">
        <v>16</v>
      </c>
      <c r="J12" s="394" t="s">
        <v>17</v>
      </c>
      <c r="K12" s="68"/>
    </row>
    <row r="13" spans="1:11" ht="25.5" customHeight="1" x14ac:dyDescent="0.25">
      <c r="A13" s="388" t="s">
        <v>956</v>
      </c>
      <c r="B13" s="389" t="s">
        <v>290</v>
      </c>
      <c r="C13" s="388" t="s">
        <v>325</v>
      </c>
      <c r="D13" s="388" t="s">
        <v>329</v>
      </c>
      <c r="E13" s="397" t="s">
        <v>957</v>
      </c>
      <c r="F13" s="397"/>
      <c r="G13" s="390" t="s">
        <v>327</v>
      </c>
      <c r="H13" s="398">
        <v>1</v>
      </c>
      <c r="I13" s="391">
        <v>254.59</v>
      </c>
      <c r="J13" s="391">
        <v>254.59</v>
      </c>
      <c r="K13" s="68"/>
    </row>
    <row r="14" spans="1:11" ht="15" customHeight="1" x14ac:dyDescent="0.25">
      <c r="A14" s="399" t="s">
        <v>958</v>
      </c>
      <c r="B14" s="400" t="s">
        <v>966</v>
      </c>
      <c r="C14" s="399" t="s">
        <v>325</v>
      </c>
      <c r="D14" s="399" t="s">
        <v>278</v>
      </c>
      <c r="E14" s="401" t="s">
        <v>967</v>
      </c>
      <c r="F14" s="401"/>
      <c r="G14" s="402" t="s">
        <v>327</v>
      </c>
      <c r="H14" s="403">
        <v>1</v>
      </c>
      <c r="I14" s="404">
        <v>254.59</v>
      </c>
      <c r="J14" s="404">
        <v>254.59</v>
      </c>
      <c r="K14" s="68"/>
    </row>
    <row r="15" spans="1:11" ht="15.75" thickBot="1" x14ac:dyDescent="0.3">
      <c r="A15" s="405"/>
      <c r="B15" s="405"/>
      <c r="C15" s="405"/>
      <c r="D15" s="405"/>
      <c r="E15" s="405" t="s">
        <v>961</v>
      </c>
      <c r="F15" s="406">
        <v>0</v>
      </c>
      <c r="G15" s="405" t="s">
        <v>962</v>
      </c>
      <c r="H15" s="406">
        <v>0</v>
      </c>
      <c r="I15" s="405" t="s">
        <v>963</v>
      </c>
      <c r="J15" s="406">
        <v>0</v>
      </c>
      <c r="K15" s="68"/>
    </row>
    <row r="16" spans="1:11" ht="15.75" thickTop="1" x14ac:dyDescent="0.25">
      <c r="A16" s="408"/>
      <c r="B16" s="408"/>
      <c r="C16" s="408"/>
      <c r="D16" s="408"/>
      <c r="E16" s="408"/>
      <c r="F16" s="408"/>
      <c r="G16" s="408"/>
      <c r="H16" s="408"/>
      <c r="I16" s="408"/>
      <c r="J16" s="408"/>
      <c r="K16" s="68"/>
    </row>
    <row r="17" spans="1:11" x14ac:dyDescent="0.25">
      <c r="A17" s="393" t="s">
        <v>332</v>
      </c>
      <c r="B17" s="394" t="s">
        <v>11</v>
      </c>
      <c r="C17" s="393" t="s">
        <v>12</v>
      </c>
      <c r="D17" s="393" t="s">
        <v>13</v>
      </c>
      <c r="E17" s="395" t="s">
        <v>29</v>
      </c>
      <c r="F17" s="395"/>
      <c r="G17" s="396" t="s">
        <v>14</v>
      </c>
      <c r="H17" s="394" t="s">
        <v>15</v>
      </c>
      <c r="I17" s="394" t="s">
        <v>16</v>
      </c>
      <c r="J17" s="394" t="s">
        <v>17</v>
      </c>
      <c r="K17" s="68"/>
    </row>
    <row r="18" spans="1:11" ht="25.5" x14ac:dyDescent="0.25">
      <c r="A18" s="388" t="s">
        <v>956</v>
      </c>
      <c r="B18" s="389" t="s">
        <v>333</v>
      </c>
      <c r="C18" s="388" t="s">
        <v>325</v>
      </c>
      <c r="D18" s="388" t="s">
        <v>334</v>
      </c>
      <c r="E18" s="397" t="s">
        <v>957</v>
      </c>
      <c r="F18" s="397"/>
      <c r="G18" s="390" t="s">
        <v>194</v>
      </c>
      <c r="H18" s="398">
        <v>1</v>
      </c>
      <c r="I18" s="391">
        <v>5.97</v>
      </c>
      <c r="J18" s="391">
        <v>5.97</v>
      </c>
      <c r="K18" s="68"/>
    </row>
    <row r="19" spans="1:11" ht="25.5" x14ac:dyDescent="0.25">
      <c r="A19" s="409" t="s">
        <v>968</v>
      </c>
      <c r="B19" s="410" t="s">
        <v>969</v>
      </c>
      <c r="C19" s="409" t="s">
        <v>325</v>
      </c>
      <c r="D19" s="409" t="s">
        <v>970</v>
      </c>
      <c r="E19" s="411" t="s">
        <v>957</v>
      </c>
      <c r="F19" s="411"/>
      <c r="G19" s="412" t="s">
        <v>194</v>
      </c>
      <c r="H19" s="413">
        <v>1</v>
      </c>
      <c r="I19" s="414">
        <v>2.85</v>
      </c>
      <c r="J19" s="414">
        <v>2.85</v>
      </c>
      <c r="K19" s="68"/>
    </row>
    <row r="20" spans="1:11" ht="25.5" x14ac:dyDescent="0.25">
      <c r="A20" s="409" t="s">
        <v>968</v>
      </c>
      <c r="B20" s="410" t="s">
        <v>971</v>
      </c>
      <c r="C20" s="409" t="s">
        <v>325</v>
      </c>
      <c r="D20" s="409" t="s">
        <v>972</v>
      </c>
      <c r="E20" s="411" t="s">
        <v>957</v>
      </c>
      <c r="F20" s="411"/>
      <c r="G20" s="412" t="s">
        <v>194</v>
      </c>
      <c r="H20" s="413">
        <v>1</v>
      </c>
      <c r="I20" s="414">
        <v>1.43</v>
      </c>
      <c r="J20" s="414">
        <v>1.43</v>
      </c>
      <c r="K20" s="68"/>
    </row>
    <row r="21" spans="1:11" ht="25.5" x14ac:dyDescent="0.25">
      <c r="A21" s="409" t="s">
        <v>968</v>
      </c>
      <c r="B21" s="410" t="s">
        <v>973</v>
      </c>
      <c r="C21" s="409" t="s">
        <v>325</v>
      </c>
      <c r="D21" s="409" t="s">
        <v>974</v>
      </c>
      <c r="E21" s="411" t="s">
        <v>957</v>
      </c>
      <c r="F21" s="411"/>
      <c r="G21" s="412" t="s">
        <v>194</v>
      </c>
      <c r="H21" s="413">
        <v>1</v>
      </c>
      <c r="I21" s="414">
        <v>1.69</v>
      </c>
      <c r="J21" s="414">
        <v>1.69</v>
      </c>
      <c r="K21" s="68"/>
    </row>
    <row r="22" spans="1:11" x14ac:dyDescent="0.25">
      <c r="A22" s="405"/>
      <c r="B22" s="405"/>
      <c r="C22" s="405"/>
      <c r="D22" s="405"/>
      <c r="E22" s="405" t="s">
        <v>961</v>
      </c>
      <c r="F22" s="406">
        <v>5.87</v>
      </c>
      <c r="G22" s="405" t="s">
        <v>962</v>
      </c>
      <c r="H22" s="406">
        <v>0</v>
      </c>
      <c r="I22" s="405" t="s">
        <v>963</v>
      </c>
      <c r="J22" s="406">
        <v>5.87</v>
      </c>
      <c r="K22" s="68"/>
    </row>
    <row r="23" spans="1:11" x14ac:dyDescent="0.25">
      <c r="A23" s="192" t="s">
        <v>1469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68"/>
    </row>
    <row r="24" spans="1:11" ht="15.75" thickBot="1" x14ac:dyDescent="0.3">
      <c r="A24" s="415" t="s">
        <v>1470</v>
      </c>
      <c r="B24" s="415"/>
      <c r="C24" s="415"/>
      <c r="D24" s="415"/>
      <c r="E24" s="415"/>
      <c r="F24" s="415"/>
      <c r="G24" s="415"/>
      <c r="H24" s="415"/>
      <c r="I24" s="415"/>
      <c r="J24" s="415"/>
    </row>
    <row r="25" spans="1:11" ht="15.75" thickTop="1" x14ac:dyDescent="0.25">
      <c r="A25" s="408"/>
      <c r="B25" s="408"/>
      <c r="C25" s="408"/>
      <c r="D25" s="408"/>
      <c r="E25" s="408"/>
      <c r="F25" s="408"/>
      <c r="G25" s="408"/>
      <c r="H25" s="408"/>
      <c r="I25" s="408"/>
      <c r="J25" s="408"/>
    </row>
    <row r="26" spans="1:11" x14ac:dyDescent="0.25">
      <c r="A26" s="393" t="s">
        <v>335</v>
      </c>
      <c r="B26" s="394" t="s">
        <v>11</v>
      </c>
      <c r="C26" s="393" t="s">
        <v>12</v>
      </c>
      <c r="D26" s="393" t="s">
        <v>13</v>
      </c>
      <c r="E26" s="395" t="s">
        <v>29</v>
      </c>
      <c r="F26" s="395"/>
      <c r="G26" s="396" t="s">
        <v>14</v>
      </c>
      <c r="H26" s="394" t="s">
        <v>15</v>
      </c>
      <c r="I26" s="394" t="s">
        <v>16</v>
      </c>
      <c r="J26" s="394" t="s">
        <v>17</v>
      </c>
    </row>
    <row r="27" spans="1:11" ht="38.25" x14ac:dyDescent="0.25">
      <c r="A27" s="388" t="s">
        <v>956</v>
      </c>
      <c r="B27" s="389" t="s">
        <v>336</v>
      </c>
      <c r="C27" s="388" t="s">
        <v>325</v>
      </c>
      <c r="D27" s="388" t="s">
        <v>337</v>
      </c>
      <c r="E27" s="397" t="s">
        <v>957</v>
      </c>
      <c r="F27" s="397"/>
      <c r="G27" s="390" t="s">
        <v>194</v>
      </c>
      <c r="H27" s="398">
        <v>1</v>
      </c>
      <c r="I27" s="391">
        <v>5.01</v>
      </c>
      <c r="J27" s="391">
        <v>5.01</v>
      </c>
    </row>
    <row r="28" spans="1:11" ht="25.5" x14ac:dyDescent="0.25">
      <c r="A28" s="409" t="s">
        <v>968</v>
      </c>
      <c r="B28" s="410" t="s">
        <v>975</v>
      </c>
      <c r="C28" s="409" t="s">
        <v>343</v>
      </c>
      <c r="D28" s="409" t="s">
        <v>976</v>
      </c>
      <c r="E28" s="411" t="s">
        <v>977</v>
      </c>
      <c r="F28" s="411"/>
      <c r="G28" s="412" t="s">
        <v>345</v>
      </c>
      <c r="H28" s="413">
        <v>2.64E-2</v>
      </c>
      <c r="I28" s="414">
        <v>177.63</v>
      </c>
      <c r="J28" s="414">
        <v>4.68</v>
      </c>
    </row>
    <row r="29" spans="1:11" ht="25.5" x14ac:dyDescent="0.25">
      <c r="A29" s="409" t="s">
        <v>968</v>
      </c>
      <c r="B29" s="410" t="s">
        <v>978</v>
      </c>
      <c r="C29" s="409" t="s">
        <v>343</v>
      </c>
      <c r="D29" s="409" t="s">
        <v>979</v>
      </c>
      <c r="E29" s="411" t="s">
        <v>977</v>
      </c>
      <c r="F29" s="411"/>
      <c r="G29" s="412" t="s">
        <v>345</v>
      </c>
      <c r="H29" s="413">
        <v>1.52E-2</v>
      </c>
      <c r="I29" s="414">
        <v>21.85</v>
      </c>
      <c r="J29" s="414">
        <v>0.33</v>
      </c>
    </row>
    <row r="30" spans="1:11" x14ac:dyDescent="0.25">
      <c r="A30" s="405"/>
      <c r="B30" s="405"/>
      <c r="C30" s="405"/>
      <c r="D30" s="405"/>
      <c r="E30" s="405" t="s">
        <v>961</v>
      </c>
      <c r="F30" s="406">
        <v>4.93</v>
      </c>
      <c r="G30" s="405" t="s">
        <v>962</v>
      </c>
      <c r="H30" s="406">
        <v>0</v>
      </c>
      <c r="I30" s="405" t="s">
        <v>963</v>
      </c>
      <c r="J30" s="406">
        <v>4.93</v>
      </c>
    </row>
    <row r="31" spans="1:11" x14ac:dyDescent="0.25">
      <c r="A31" s="192" t="s">
        <v>1469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1" ht="15.75" thickBot="1" x14ac:dyDescent="0.3">
      <c r="A32" s="415" t="s">
        <v>1471</v>
      </c>
      <c r="B32" s="415"/>
      <c r="C32" s="415"/>
      <c r="D32" s="415"/>
      <c r="E32" s="415"/>
      <c r="F32" s="415"/>
      <c r="G32" s="415"/>
      <c r="H32" s="415"/>
      <c r="I32" s="415"/>
      <c r="J32" s="415"/>
    </row>
    <row r="33" spans="1:10" ht="15.75" thickTop="1" x14ac:dyDescent="0.25">
      <c r="A33" s="408"/>
      <c r="B33" s="408"/>
      <c r="C33" s="408"/>
      <c r="D33" s="408"/>
      <c r="E33" s="408"/>
      <c r="F33" s="408"/>
      <c r="G33" s="408"/>
      <c r="H33" s="408"/>
      <c r="I33" s="408"/>
      <c r="J33" s="408"/>
    </row>
    <row r="34" spans="1:10" x14ac:dyDescent="0.25">
      <c r="A34" s="393" t="s">
        <v>341</v>
      </c>
      <c r="B34" s="394" t="s">
        <v>11</v>
      </c>
      <c r="C34" s="393" t="s">
        <v>12</v>
      </c>
      <c r="D34" s="393" t="s">
        <v>13</v>
      </c>
      <c r="E34" s="395" t="s">
        <v>29</v>
      </c>
      <c r="F34" s="395"/>
      <c r="G34" s="396" t="s">
        <v>14</v>
      </c>
      <c r="H34" s="394" t="s">
        <v>15</v>
      </c>
      <c r="I34" s="394" t="s">
        <v>16</v>
      </c>
      <c r="J34" s="394" t="s">
        <v>17</v>
      </c>
    </row>
    <row r="35" spans="1:10" x14ac:dyDescent="0.25">
      <c r="A35" s="388" t="s">
        <v>956</v>
      </c>
      <c r="B35" s="389" t="s">
        <v>342</v>
      </c>
      <c r="C35" s="388" t="s">
        <v>343</v>
      </c>
      <c r="D35" s="388" t="s">
        <v>344</v>
      </c>
      <c r="E35" s="397" t="s">
        <v>977</v>
      </c>
      <c r="F35" s="397"/>
      <c r="G35" s="390" t="s">
        <v>345</v>
      </c>
      <c r="H35" s="398">
        <v>1</v>
      </c>
      <c r="I35" s="391">
        <v>115.55</v>
      </c>
      <c r="J35" s="391">
        <v>115.55</v>
      </c>
    </row>
    <row r="36" spans="1:10" ht="25.5" x14ac:dyDescent="0.25">
      <c r="A36" s="409" t="s">
        <v>968</v>
      </c>
      <c r="B36" s="410" t="s">
        <v>980</v>
      </c>
      <c r="C36" s="409" t="s">
        <v>343</v>
      </c>
      <c r="D36" s="409" t="s">
        <v>981</v>
      </c>
      <c r="E36" s="411" t="s">
        <v>977</v>
      </c>
      <c r="F36" s="411"/>
      <c r="G36" s="412" t="s">
        <v>345</v>
      </c>
      <c r="H36" s="413">
        <v>1</v>
      </c>
      <c r="I36" s="414">
        <v>1.35</v>
      </c>
      <c r="J36" s="414">
        <v>1.35</v>
      </c>
    </row>
    <row r="37" spans="1:10" x14ac:dyDescent="0.25">
      <c r="A37" s="399" t="s">
        <v>958</v>
      </c>
      <c r="B37" s="400" t="s">
        <v>982</v>
      </c>
      <c r="C37" s="399" t="s">
        <v>343</v>
      </c>
      <c r="D37" s="399" t="s">
        <v>983</v>
      </c>
      <c r="E37" s="401" t="s">
        <v>984</v>
      </c>
      <c r="F37" s="401"/>
      <c r="G37" s="402" t="s">
        <v>345</v>
      </c>
      <c r="H37" s="403">
        <v>1</v>
      </c>
      <c r="I37" s="404">
        <v>112.27</v>
      </c>
      <c r="J37" s="404">
        <v>112.27</v>
      </c>
    </row>
    <row r="38" spans="1:10" x14ac:dyDescent="0.25">
      <c r="A38" s="399" t="s">
        <v>958</v>
      </c>
      <c r="B38" s="400" t="s">
        <v>985</v>
      </c>
      <c r="C38" s="399" t="s">
        <v>343</v>
      </c>
      <c r="D38" s="399" t="s">
        <v>986</v>
      </c>
      <c r="E38" s="401" t="s">
        <v>987</v>
      </c>
      <c r="F38" s="401"/>
      <c r="G38" s="402" t="s">
        <v>345</v>
      </c>
      <c r="H38" s="403">
        <v>1</v>
      </c>
      <c r="I38" s="404">
        <v>1.1399999999999999</v>
      </c>
      <c r="J38" s="404">
        <v>1.1399999999999999</v>
      </c>
    </row>
    <row r="39" spans="1:10" x14ac:dyDescent="0.25">
      <c r="A39" s="399" t="s">
        <v>958</v>
      </c>
      <c r="B39" s="400" t="s">
        <v>988</v>
      </c>
      <c r="C39" s="399" t="s">
        <v>343</v>
      </c>
      <c r="D39" s="399" t="s">
        <v>989</v>
      </c>
      <c r="E39" s="401" t="s">
        <v>967</v>
      </c>
      <c r="F39" s="401"/>
      <c r="G39" s="402" t="s">
        <v>345</v>
      </c>
      <c r="H39" s="403">
        <v>1</v>
      </c>
      <c r="I39" s="404">
        <v>7.0000000000000007E-2</v>
      </c>
      <c r="J39" s="404">
        <v>7.0000000000000007E-2</v>
      </c>
    </row>
    <row r="40" spans="1:10" ht="25.5" x14ac:dyDescent="0.25">
      <c r="A40" s="399" t="s">
        <v>958</v>
      </c>
      <c r="B40" s="400" t="s">
        <v>990</v>
      </c>
      <c r="C40" s="399" t="s">
        <v>343</v>
      </c>
      <c r="D40" s="399" t="s">
        <v>991</v>
      </c>
      <c r="E40" s="401" t="s">
        <v>992</v>
      </c>
      <c r="F40" s="401"/>
      <c r="G40" s="402" t="s">
        <v>345</v>
      </c>
      <c r="H40" s="403">
        <v>1</v>
      </c>
      <c r="I40" s="404">
        <v>0.01</v>
      </c>
      <c r="J40" s="404">
        <v>0.01</v>
      </c>
    </row>
    <row r="41" spans="1:10" ht="25.5" x14ac:dyDescent="0.25">
      <c r="A41" s="399" t="s">
        <v>958</v>
      </c>
      <c r="B41" s="400" t="s">
        <v>993</v>
      </c>
      <c r="C41" s="399" t="s">
        <v>343</v>
      </c>
      <c r="D41" s="399" t="s">
        <v>994</v>
      </c>
      <c r="E41" s="401" t="s">
        <v>992</v>
      </c>
      <c r="F41" s="401"/>
      <c r="G41" s="402" t="s">
        <v>345</v>
      </c>
      <c r="H41" s="403">
        <v>1</v>
      </c>
      <c r="I41" s="404">
        <v>0.71</v>
      </c>
      <c r="J41" s="404">
        <v>0.71</v>
      </c>
    </row>
    <row r="42" spans="1:10" ht="15.75" thickBot="1" x14ac:dyDescent="0.3">
      <c r="A42" s="405"/>
      <c r="B42" s="405"/>
      <c r="C42" s="405"/>
      <c r="D42" s="405"/>
      <c r="E42" s="405" t="s">
        <v>961</v>
      </c>
      <c r="F42" s="406">
        <v>113.62</v>
      </c>
      <c r="G42" s="405" t="s">
        <v>962</v>
      </c>
      <c r="H42" s="406">
        <v>0</v>
      </c>
      <c r="I42" s="405" t="s">
        <v>963</v>
      </c>
      <c r="J42" s="406">
        <v>113.62</v>
      </c>
    </row>
    <row r="43" spans="1:10" ht="15.75" thickTop="1" x14ac:dyDescent="0.25">
      <c r="A43" s="408"/>
      <c r="B43" s="408"/>
      <c r="C43" s="408"/>
      <c r="D43" s="408"/>
      <c r="E43" s="408"/>
      <c r="F43" s="408"/>
      <c r="G43" s="408"/>
      <c r="H43" s="408"/>
      <c r="I43" s="408"/>
      <c r="J43" s="408"/>
    </row>
    <row r="44" spans="1:10" x14ac:dyDescent="0.25">
      <c r="A44" s="393" t="s">
        <v>346</v>
      </c>
      <c r="B44" s="394" t="s">
        <v>11</v>
      </c>
      <c r="C44" s="393" t="s">
        <v>12</v>
      </c>
      <c r="D44" s="393" t="s">
        <v>13</v>
      </c>
      <c r="E44" s="395" t="s">
        <v>29</v>
      </c>
      <c r="F44" s="395"/>
      <c r="G44" s="396" t="s">
        <v>14</v>
      </c>
      <c r="H44" s="394" t="s">
        <v>15</v>
      </c>
      <c r="I44" s="394" t="s">
        <v>16</v>
      </c>
      <c r="J44" s="394" t="s">
        <v>17</v>
      </c>
    </row>
    <row r="45" spans="1:10" x14ac:dyDescent="0.25">
      <c r="A45" s="388" t="s">
        <v>956</v>
      </c>
      <c r="B45" s="389" t="s">
        <v>347</v>
      </c>
      <c r="C45" s="388" t="s">
        <v>343</v>
      </c>
      <c r="D45" s="388" t="s">
        <v>348</v>
      </c>
      <c r="E45" s="397" t="s">
        <v>977</v>
      </c>
      <c r="F45" s="397"/>
      <c r="G45" s="390" t="s">
        <v>349</v>
      </c>
      <c r="H45" s="398">
        <v>1</v>
      </c>
      <c r="I45" s="391">
        <v>6597.52</v>
      </c>
      <c r="J45" s="391">
        <v>6597.52</v>
      </c>
    </row>
    <row r="46" spans="1:10" ht="25.5" x14ac:dyDescent="0.25">
      <c r="A46" s="409" t="s">
        <v>968</v>
      </c>
      <c r="B46" s="410" t="s">
        <v>995</v>
      </c>
      <c r="C46" s="409" t="s">
        <v>343</v>
      </c>
      <c r="D46" s="409" t="s">
        <v>996</v>
      </c>
      <c r="E46" s="411" t="s">
        <v>977</v>
      </c>
      <c r="F46" s="411"/>
      <c r="G46" s="412" t="s">
        <v>349</v>
      </c>
      <c r="H46" s="413">
        <v>1</v>
      </c>
      <c r="I46" s="414">
        <v>100.92</v>
      </c>
      <c r="J46" s="414">
        <v>100.92</v>
      </c>
    </row>
    <row r="47" spans="1:10" x14ac:dyDescent="0.25">
      <c r="A47" s="399" t="s">
        <v>958</v>
      </c>
      <c r="B47" s="400" t="s">
        <v>997</v>
      </c>
      <c r="C47" s="399" t="s">
        <v>343</v>
      </c>
      <c r="D47" s="399" t="s">
        <v>998</v>
      </c>
      <c r="E47" s="401" t="s">
        <v>984</v>
      </c>
      <c r="F47" s="401"/>
      <c r="G47" s="402" t="s">
        <v>349</v>
      </c>
      <c r="H47" s="403">
        <v>1</v>
      </c>
      <c r="I47" s="404">
        <v>6025.15</v>
      </c>
      <c r="J47" s="404">
        <v>6025.15</v>
      </c>
    </row>
    <row r="48" spans="1:10" x14ac:dyDescent="0.25">
      <c r="A48" s="399" t="s">
        <v>958</v>
      </c>
      <c r="B48" s="400" t="s">
        <v>999</v>
      </c>
      <c r="C48" s="399" t="s">
        <v>343</v>
      </c>
      <c r="D48" s="399" t="s">
        <v>1000</v>
      </c>
      <c r="E48" s="401" t="s">
        <v>1001</v>
      </c>
      <c r="F48" s="401"/>
      <c r="G48" s="402" t="s">
        <v>349</v>
      </c>
      <c r="H48" s="403">
        <v>1</v>
      </c>
      <c r="I48" s="404">
        <v>215.56</v>
      </c>
      <c r="J48" s="404">
        <v>215.56</v>
      </c>
    </row>
    <row r="49" spans="1:10" x14ac:dyDescent="0.25">
      <c r="A49" s="399" t="s">
        <v>958</v>
      </c>
      <c r="B49" s="400" t="s">
        <v>1002</v>
      </c>
      <c r="C49" s="399" t="s">
        <v>343</v>
      </c>
      <c r="D49" s="399" t="s">
        <v>1003</v>
      </c>
      <c r="E49" s="401" t="s">
        <v>1001</v>
      </c>
      <c r="F49" s="401"/>
      <c r="G49" s="402" t="s">
        <v>349</v>
      </c>
      <c r="H49" s="403">
        <v>1</v>
      </c>
      <c r="I49" s="404">
        <v>12.89</v>
      </c>
      <c r="J49" s="404">
        <v>12.89</v>
      </c>
    </row>
    <row r="50" spans="1:10" ht="25.5" x14ac:dyDescent="0.25">
      <c r="A50" s="399" t="s">
        <v>958</v>
      </c>
      <c r="B50" s="400" t="s">
        <v>1004</v>
      </c>
      <c r="C50" s="399" t="s">
        <v>343</v>
      </c>
      <c r="D50" s="399" t="s">
        <v>1005</v>
      </c>
      <c r="E50" s="401" t="s">
        <v>992</v>
      </c>
      <c r="F50" s="401"/>
      <c r="G50" s="402" t="s">
        <v>349</v>
      </c>
      <c r="H50" s="403">
        <v>1</v>
      </c>
      <c r="I50" s="404">
        <v>21.49</v>
      </c>
      <c r="J50" s="404">
        <v>21.49</v>
      </c>
    </row>
    <row r="51" spans="1:10" ht="25.5" x14ac:dyDescent="0.25">
      <c r="A51" s="399" t="s">
        <v>958</v>
      </c>
      <c r="B51" s="400" t="s">
        <v>1006</v>
      </c>
      <c r="C51" s="399" t="s">
        <v>343</v>
      </c>
      <c r="D51" s="399" t="s">
        <v>1007</v>
      </c>
      <c r="E51" s="401" t="s">
        <v>992</v>
      </c>
      <c r="F51" s="401"/>
      <c r="G51" s="402" t="s">
        <v>349</v>
      </c>
      <c r="H51" s="403">
        <v>1</v>
      </c>
      <c r="I51" s="404">
        <v>221.51</v>
      </c>
      <c r="J51" s="404">
        <v>221.51</v>
      </c>
    </row>
    <row r="52" spans="1:10" ht="15.75" thickBot="1" x14ac:dyDescent="0.3">
      <c r="A52" s="405"/>
      <c r="B52" s="405"/>
      <c r="C52" s="405"/>
      <c r="D52" s="405"/>
      <c r="E52" s="405" t="s">
        <v>961</v>
      </c>
      <c r="F52" s="406">
        <v>6126.07</v>
      </c>
      <c r="G52" s="405" t="s">
        <v>962</v>
      </c>
      <c r="H52" s="406">
        <v>0</v>
      </c>
      <c r="I52" s="405" t="s">
        <v>963</v>
      </c>
      <c r="J52" s="406">
        <v>6126.07</v>
      </c>
    </row>
    <row r="53" spans="1:10" ht="15.75" thickTop="1" x14ac:dyDescent="0.25">
      <c r="A53" s="408"/>
      <c r="B53" s="408"/>
      <c r="C53" s="408"/>
      <c r="D53" s="408"/>
      <c r="E53" s="408"/>
      <c r="F53" s="408"/>
      <c r="G53" s="408"/>
      <c r="H53" s="408"/>
      <c r="I53" s="408"/>
      <c r="J53" s="408"/>
    </row>
    <row r="54" spans="1:10" x14ac:dyDescent="0.25">
      <c r="A54" s="393" t="s">
        <v>353</v>
      </c>
      <c r="B54" s="394" t="s">
        <v>11</v>
      </c>
      <c r="C54" s="393" t="s">
        <v>12</v>
      </c>
      <c r="D54" s="393" t="s">
        <v>13</v>
      </c>
      <c r="E54" s="395" t="s">
        <v>29</v>
      </c>
      <c r="F54" s="395"/>
      <c r="G54" s="396" t="s">
        <v>14</v>
      </c>
      <c r="H54" s="394" t="s">
        <v>15</v>
      </c>
      <c r="I54" s="394" t="s">
        <v>16</v>
      </c>
      <c r="J54" s="394" t="s">
        <v>17</v>
      </c>
    </row>
    <row r="55" spans="1:10" ht="25.5" x14ac:dyDescent="0.25">
      <c r="A55" s="388" t="s">
        <v>956</v>
      </c>
      <c r="B55" s="389" t="s">
        <v>354</v>
      </c>
      <c r="C55" s="388" t="s">
        <v>325</v>
      </c>
      <c r="D55" s="388" t="s">
        <v>355</v>
      </c>
      <c r="E55" s="397" t="s">
        <v>977</v>
      </c>
      <c r="F55" s="397"/>
      <c r="G55" s="390" t="s">
        <v>25</v>
      </c>
      <c r="H55" s="398">
        <v>1</v>
      </c>
      <c r="I55" s="391">
        <v>4.3600000000000003</v>
      </c>
      <c r="J55" s="391">
        <v>4.3600000000000003</v>
      </c>
    </row>
    <row r="56" spans="1:10" ht="25.5" x14ac:dyDescent="0.25">
      <c r="A56" s="409" t="s">
        <v>968</v>
      </c>
      <c r="B56" s="410" t="s">
        <v>1008</v>
      </c>
      <c r="C56" s="409" t="s">
        <v>343</v>
      </c>
      <c r="D56" s="409" t="s">
        <v>1009</v>
      </c>
      <c r="E56" s="411" t="s">
        <v>977</v>
      </c>
      <c r="F56" s="411"/>
      <c r="G56" s="412" t="s">
        <v>345</v>
      </c>
      <c r="H56" s="413">
        <v>0.14000000000000001</v>
      </c>
      <c r="I56" s="414">
        <v>25.12</v>
      </c>
      <c r="J56" s="414">
        <v>3.51</v>
      </c>
    </row>
    <row r="57" spans="1:10" x14ac:dyDescent="0.25">
      <c r="A57" s="399" t="s">
        <v>958</v>
      </c>
      <c r="B57" s="400" t="s">
        <v>1010</v>
      </c>
      <c r="C57" s="399" t="s">
        <v>343</v>
      </c>
      <c r="D57" s="399" t="s">
        <v>1011</v>
      </c>
      <c r="E57" s="401" t="s">
        <v>1001</v>
      </c>
      <c r="F57" s="401"/>
      <c r="G57" s="402" t="s">
        <v>1012</v>
      </c>
      <c r="H57" s="403">
        <v>0.05</v>
      </c>
      <c r="I57" s="404">
        <v>17.149999999999999</v>
      </c>
      <c r="J57" s="404">
        <v>0.85</v>
      </c>
    </row>
    <row r="58" spans="1:10" ht="15.75" thickBot="1" x14ac:dyDescent="0.3">
      <c r="A58" s="405"/>
      <c r="B58" s="405"/>
      <c r="C58" s="405"/>
      <c r="D58" s="405"/>
      <c r="E58" s="405" t="s">
        <v>961</v>
      </c>
      <c r="F58" s="406">
        <v>2.4300000000000002</v>
      </c>
      <c r="G58" s="405" t="s">
        <v>962</v>
      </c>
      <c r="H58" s="406">
        <v>0</v>
      </c>
      <c r="I58" s="405" t="s">
        <v>963</v>
      </c>
      <c r="J58" s="406">
        <v>2.4300000000000002</v>
      </c>
    </row>
    <row r="59" spans="1:10" ht="15.75" thickTop="1" x14ac:dyDescent="0.25">
      <c r="A59" s="408"/>
      <c r="B59" s="408"/>
      <c r="C59" s="408"/>
      <c r="D59" s="408"/>
      <c r="E59" s="408"/>
      <c r="F59" s="408"/>
      <c r="G59" s="408"/>
      <c r="H59" s="408"/>
      <c r="I59" s="408"/>
      <c r="J59" s="408"/>
    </row>
    <row r="60" spans="1:10" x14ac:dyDescent="0.25">
      <c r="A60" s="393" t="s">
        <v>358</v>
      </c>
      <c r="B60" s="394" t="s">
        <v>11</v>
      </c>
      <c r="C60" s="393" t="s">
        <v>12</v>
      </c>
      <c r="D60" s="393" t="s">
        <v>13</v>
      </c>
      <c r="E60" s="395" t="s">
        <v>29</v>
      </c>
      <c r="F60" s="395"/>
      <c r="G60" s="396" t="s">
        <v>14</v>
      </c>
      <c r="H60" s="394" t="s">
        <v>15</v>
      </c>
      <c r="I60" s="394" t="s">
        <v>16</v>
      </c>
      <c r="J60" s="394" t="s">
        <v>17</v>
      </c>
    </row>
    <row r="61" spans="1:10" ht="38.25" x14ac:dyDescent="0.25">
      <c r="A61" s="388" t="s">
        <v>956</v>
      </c>
      <c r="B61" s="389" t="s">
        <v>359</v>
      </c>
      <c r="C61" s="388" t="s">
        <v>325</v>
      </c>
      <c r="D61" s="388" t="s">
        <v>360</v>
      </c>
      <c r="E61" s="397" t="s">
        <v>977</v>
      </c>
      <c r="F61" s="397"/>
      <c r="G61" s="390" t="s">
        <v>361</v>
      </c>
      <c r="H61" s="398">
        <v>1</v>
      </c>
      <c r="I61" s="391">
        <v>84.26</v>
      </c>
      <c r="J61" s="391">
        <v>84.26</v>
      </c>
    </row>
    <row r="62" spans="1:10" ht="25.5" x14ac:dyDescent="0.25">
      <c r="A62" s="409" t="s">
        <v>968</v>
      </c>
      <c r="B62" s="410" t="s">
        <v>1008</v>
      </c>
      <c r="C62" s="409" t="s">
        <v>343</v>
      </c>
      <c r="D62" s="409" t="s">
        <v>1009</v>
      </c>
      <c r="E62" s="411" t="s">
        <v>977</v>
      </c>
      <c r="F62" s="411"/>
      <c r="G62" s="412" t="s">
        <v>345</v>
      </c>
      <c r="H62" s="413">
        <v>0.63</v>
      </c>
      <c r="I62" s="414">
        <v>25.12</v>
      </c>
      <c r="J62" s="414">
        <v>15.82</v>
      </c>
    </row>
    <row r="63" spans="1:10" ht="25.5" x14ac:dyDescent="0.25">
      <c r="A63" s="399" t="s">
        <v>958</v>
      </c>
      <c r="B63" s="400" t="s">
        <v>293</v>
      </c>
      <c r="C63" s="399" t="s">
        <v>207</v>
      </c>
      <c r="D63" s="399" t="s">
        <v>220</v>
      </c>
      <c r="E63" s="401" t="s">
        <v>1001</v>
      </c>
      <c r="F63" s="401"/>
      <c r="G63" s="402" t="s">
        <v>389</v>
      </c>
      <c r="H63" s="403">
        <v>1</v>
      </c>
      <c r="I63" s="404">
        <v>68.44</v>
      </c>
      <c r="J63" s="404">
        <v>68.44</v>
      </c>
    </row>
    <row r="64" spans="1:10" x14ac:dyDescent="0.25">
      <c r="A64" s="405"/>
      <c r="B64" s="405"/>
      <c r="C64" s="405"/>
      <c r="D64" s="405"/>
      <c r="E64" s="405" t="s">
        <v>961</v>
      </c>
      <c r="F64" s="406">
        <v>10.97</v>
      </c>
      <c r="G64" s="405" t="s">
        <v>962</v>
      </c>
      <c r="H64" s="406">
        <v>0</v>
      </c>
      <c r="I64" s="405" t="s">
        <v>963</v>
      </c>
      <c r="J64" s="406">
        <v>10.97</v>
      </c>
    </row>
    <row r="65" spans="1:10" x14ac:dyDescent="0.25">
      <c r="A65" s="192" t="s">
        <v>1469</v>
      </c>
      <c r="B65" s="192"/>
      <c r="C65" s="192"/>
      <c r="D65" s="192"/>
      <c r="E65" s="192"/>
      <c r="F65" s="192"/>
      <c r="G65" s="192"/>
      <c r="H65" s="192"/>
      <c r="I65" s="192"/>
      <c r="J65" s="192"/>
    </row>
    <row r="66" spans="1:10" ht="15.75" thickBot="1" x14ac:dyDescent="0.3">
      <c r="A66" s="415" t="s">
        <v>1472</v>
      </c>
      <c r="B66" s="415"/>
      <c r="C66" s="415"/>
      <c r="D66" s="415"/>
      <c r="E66" s="415"/>
      <c r="F66" s="415"/>
      <c r="G66" s="415"/>
      <c r="H66" s="415"/>
      <c r="I66" s="415"/>
      <c r="J66" s="415"/>
    </row>
    <row r="67" spans="1:10" ht="15.75" thickTop="1" x14ac:dyDescent="0.25">
      <c r="A67" s="408"/>
      <c r="B67" s="408"/>
      <c r="C67" s="408"/>
      <c r="D67" s="408"/>
      <c r="E67" s="408"/>
      <c r="F67" s="408"/>
      <c r="G67" s="408"/>
      <c r="H67" s="408"/>
      <c r="I67" s="408"/>
      <c r="J67" s="408"/>
    </row>
    <row r="68" spans="1:10" x14ac:dyDescent="0.25">
      <c r="A68" s="393" t="s">
        <v>367</v>
      </c>
      <c r="B68" s="394" t="s">
        <v>11</v>
      </c>
      <c r="C68" s="393" t="s">
        <v>12</v>
      </c>
      <c r="D68" s="393" t="s">
        <v>13</v>
      </c>
      <c r="E68" s="395" t="s">
        <v>29</v>
      </c>
      <c r="F68" s="395"/>
      <c r="G68" s="396" t="s">
        <v>14</v>
      </c>
      <c r="H68" s="394" t="s">
        <v>15</v>
      </c>
      <c r="I68" s="394" t="s">
        <v>16</v>
      </c>
      <c r="J68" s="394" t="s">
        <v>17</v>
      </c>
    </row>
    <row r="69" spans="1:10" ht="25.5" x14ac:dyDescent="0.25">
      <c r="A69" s="388" t="s">
        <v>956</v>
      </c>
      <c r="B69" s="389" t="s">
        <v>368</v>
      </c>
      <c r="C69" s="388" t="s">
        <v>343</v>
      </c>
      <c r="D69" s="388" t="s">
        <v>369</v>
      </c>
      <c r="E69" s="397" t="s">
        <v>1013</v>
      </c>
      <c r="F69" s="397"/>
      <c r="G69" s="390" t="s">
        <v>25</v>
      </c>
      <c r="H69" s="398">
        <v>1</v>
      </c>
      <c r="I69" s="391">
        <v>14.26</v>
      </c>
      <c r="J69" s="391">
        <v>14.26</v>
      </c>
    </row>
    <row r="70" spans="1:10" ht="25.5" x14ac:dyDescent="0.25">
      <c r="A70" s="409" t="s">
        <v>968</v>
      </c>
      <c r="B70" s="410" t="s">
        <v>1014</v>
      </c>
      <c r="C70" s="409" t="s">
        <v>343</v>
      </c>
      <c r="D70" s="409" t="s">
        <v>1015</v>
      </c>
      <c r="E70" s="411" t="s">
        <v>1016</v>
      </c>
      <c r="F70" s="411"/>
      <c r="G70" s="412" t="s">
        <v>1017</v>
      </c>
      <c r="H70" s="413">
        <v>6.9900000000000004E-2</v>
      </c>
      <c r="I70" s="414">
        <v>29.44</v>
      </c>
      <c r="J70" s="414">
        <v>2.0499999999999998</v>
      </c>
    </row>
    <row r="71" spans="1:10" ht="25.5" x14ac:dyDescent="0.25">
      <c r="A71" s="409" t="s">
        <v>968</v>
      </c>
      <c r="B71" s="410" t="s">
        <v>1018</v>
      </c>
      <c r="C71" s="409" t="s">
        <v>343</v>
      </c>
      <c r="D71" s="409" t="s">
        <v>1019</v>
      </c>
      <c r="E71" s="411" t="s">
        <v>1016</v>
      </c>
      <c r="F71" s="411"/>
      <c r="G71" s="412" t="s">
        <v>1020</v>
      </c>
      <c r="H71" s="413">
        <v>4.82E-2</v>
      </c>
      <c r="I71" s="414">
        <v>27.88</v>
      </c>
      <c r="J71" s="414">
        <v>1.34</v>
      </c>
    </row>
    <row r="72" spans="1:10" ht="25.5" x14ac:dyDescent="0.25">
      <c r="A72" s="409" t="s">
        <v>968</v>
      </c>
      <c r="B72" s="410" t="s">
        <v>1021</v>
      </c>
      <c r="C72" s="409" t="s">
        <v>343</v>
      </c>
      <c r="D72" s="409" t="s">
        <v>1022</v>
      </c>
      <c r="E72" s="411" t="s">
        <v>977</v>
      </c>
      <c r="F72" s="411"/>
      <c r="G72" s="412" t="s">
        <v>345</v>
      </c>
      <c r="H72" s="413">
        <v>0.1055</v>
      </c>
      <c r="I72" s="414">
        <v>32.39</v>
      </c>
      <c r="J72" s="414">
        <v>3.41</v>
      </c>
    </row>
    <row r="73" spans="1:10" ht="25.5" x14ac:dyDescent="0.25">
      <c r="A73" s="409" t="s">
        <v>968</v>
      </c>
      <c r="B73" s="410" t="s">
        <v>1008</v>
      </c>
      <c r="C73" s="409" t="s">
        <v>343</v>
      </c>
      <c r="D73" s="409" t="s">
        <v>1009</v>
      </c>
      <c r="E73" s="411" t="s">
        <v>977</v>
      </c>
      <c r="F73" s="411"/>
      <c r="G73" s="412" t="s">
        <v>345</v>
      </c>
      <c r="H73" s="413">
        <v>0.29720000000000002</v>
      </c>
      <c r="I73" s="414">
        <v>25.12</v>
      </c>
      <c r="J73" s="414">
        <v>7.46</v>
      </c>
    </row>
    <row r="74" spans="1:10" ht="15.75" thickBot="1" x14ac:dyDescent="0.3">
      <c r="A74" s="405"/>
      <c r="B74" s="405"/>
      <c r="C74" s="405"/>
      <c r="D74" s="405"/>
      <c r="E74" s="405" t="s">
        <v>961</v>
      </c>
      <c r="F74" s="406">
        <v>10.08</v>
      </c>
      <c r="G74" s="405" t="s">
        <v>962</v>
      </c>
      <c r="H74" s="406">
        <v>0</v>
      </c>
      <c r="I74" s="405" t="s">
        <v>963</v>
      </c>
      <c r="J74" s="406">
        <v>10.08</v>
      </c>
    </row>
    <row r="75" spans="1:10" ht="15.75" thickTop="1" x14ac:dyDescent="0.25">
      <c r="A75" s="408"/>
      <c r="B75" s="408"/>
      <c r="C75" s="408"/>
      <c r="D75" s="408"/>
      <c r="E75" s="408"/>
      <c r="F75" s="408"/>
      <c r="G75" s="408"/>
      <c r="H75" s="408"/>
      <c r="I75" s="408"/>
      <c r="J75" s="408"/>
    </row>
    <row r="76" spans="1:10" x14ac:dyDescent="0.25">
      <c r="A76" s="393" t="s">
        <v>370</v>
      </c>
      <c r="B76" s="394" t="s">
        <v>11</v>
      </c>
      <c r="C76" s="393" t="s">
        <v>12</v>
      </c>
      <c r="D76" s="393" t="s">
        <v>13</v>
      </c>
      <c r="E76" s="395" t="s">
        <v>29</v>
      </c>
      <c r="F76" s="395"/>
      <c r="G76" s="396" t="s">
        <v>14</v>
      </c>
      <c r="H76" s="394" t="s">
        <v>15</v>
      </c>
      <c r="I76" s="394" t="s">
        <v>16</v>
      </c>
      <c r="J76" s="394" t="s">
        <v>17</v>
      </c>
    </row>
    <row r="77" spans="1:10" ht="25.5" x14ac:dyDescent="0.25">
      <c r="A77" s="388" t="s">
        <v>956</v>
      </c>
      <c r="B77" s="389" t="s">
        <v>371</v>
      </c>
      <c r="C77" s="388" t="s">
        <v>325</v>
      </c>
      <c r="D77" s="388" t="s">
        <v>372</v>
      </c>
      <c r="E77" s="397" t="s">
        <v>1013</v>
      </c>
      <c r="F77" s="397"/>
      <c r="G77" s="390" t="s">
        <v>25</v>
      </c>
      <c r="H77" s="398">
        <v>1</v>
      </c>
      <c r="I77" s="391">
        <v>37.68</v>
      </c>
      <c r="J77" s="391">
        <v>37.68</v>
      </c>
    </row>
    <row r="78" spans="1:10" ht="25.5" x14ac:dyDescent="0.25">
      <c r="A78" s="409" t="s">
        <v>968</v>
      </c>
      <c r="B78" s="410" t="s">
        <v>1008</v>
      </c>
      <c r="C78" s="409" t="s">
        <v>343</v>
      </c>
      <c r="D78" s="409" t="s">
        <v>1009</v>
      </c>
      <c r="E78" s="411" t="s">
        <v>977</v>
      </c>
      <c r="F78" s="411"/>
      <c r="G78" s="412" t="s">
        <v>345</v>
      </c>
      <c r="H78" s="413">
        <v>1.5</v>
      </c>
      <c r="I78" s="414">
        <v>25.12</v>
      </c>
      <c r="J78" s="414">
        <v>37.68</v>
      </c>
    </row>
    <row r="79" spans="1:10" x14ac:dyDescent="0.25">
      <c r="A79" s="405"/>
      <c r="B79" s="405"/>
      <c r="C79" s="405"/>
      <c r="D79" s="405"/>
      <c r="E79" s="405" t="s">
        <v>961</v>
      </c>
      <c r="F79" s="406">
        <v>26.13</v>
      </c>
      <c r="G79" s="405" t="s">
        <v>962</v>
      </c>
      <c r="H79" s="406">
        <v>0</v>
      </c>
      <c r="I79" s="405" t="s">
        <v>963</v>
      </c>
      <c r="J79" s="406">
        <v>26.13</v>
      </c>
    </row>
    <row r="80" spans="1:10" x14ac:dyDescent="0.25">
      <c r="A80" s="192" t="s">
        <v>1469</v>
      </c>
      <c r="B80" s="192"/>
      <c r="C80" s="192"/>
      <c r="D80" s="192"/>
      <c r="E80" s="192"/>
      <c r="F80" s="192"/>
      <c r="G80" s="192"/>
      <c r="H80" s="192"/>
      <c r="I80" s="192"/>
      <c r="J80" s="192"/>
    </row>
    <row r="81" spans="1:10" ht="15.75" thickBot="1" x14ac:dyDescent="0.3">
      <c r="A81" s="415" t="s">
        <v>1473</v>
      </c>
      <c r="B81" s="415"/>
      <c r="C81" s="415"/>
      <c r="D81" s="415"/>
      <c r="E81" s="415"/>
      <c r="F81" s="415"/>
      <c r="G81" s="415"/>
      <c r="H81" s="415"/>
      <c r="I81" s="415"/>
      <c r="J81" s="415"/>
    </row>
    <row r="82" spans="1:10" ht="15.75" thickTop="1" x14ac:dyDescent="0.25">
      <c r="A82" s="408"/>
      <c r="B82" s="408"/>
      <c r="C82" s="408"/>
      <c r="D82" s="408"/>
      <c r="E82" s="408"/>
      <c r="F82" s="408"/>
      <c r="G82" s="408"/>
      <c r="H82" s="408"/>
      <c r="I82" s="408"/>
      <c r="J82" s="408"/>
    </row>
    <row r="83" spans="1:10" x14ac:dyDescent="0.25">
      <c r="A83" s="393" t="s">
        <v>373</v>
      </c>
      <c r="B83" s="394" t="s">
        <v>11</v>
      </c>
      <c r="C83" s="393" t="s">
        <v>12</v>
      </c>
      <c r="D83" s="393" t="s">
        <v>13</v>
      </c>
      <c r="E83" s="395" t="s">
        <v>29</v>
      </c>
      <c r="F83" s="395"/>
      <c r="G83" s="396" t="s">
        <v>14</v>
      </c>
      <c r="H83" s="394" t="s">
        <v>15</v>
      </c>
      <c r="I83" s="394" t="s">
        <v>16</v>
      </c>
      <c r="J83" s="394" t="s">
        <v>17</v>
      </c>
    </row>
    <row r="84" spans="1:10" ht="38.25" x14ac:dyDescent="0.25">
      <c r="A84" s="388" t="s">
        <v>956</v>
      </c>
      <c r="B84" s="389" t="s">
        <v>374</v>
      </c>
      <c r="C84" s="388" t="s">
        <v>343</v>
      </c>
      <c r="D84" s="388" t="s">
        <v>375</v>
      </c>
      <c r="E84" s="397" t="s">
        <v>1023</v>
      </c>
      <c r="F84" s="397"/>
      <c r="G84" s="390" t="s">
        <v>25</v>
      </c>
      <c r="H84" s="398">
        <v>1</v>
      </c>
      <c r="I84" s="391">
        <v>62.76</v>
      </c>
      <c r="J84" s="391">
        <v>62.76</v>
      </c>
    </row>
    <row r="85" spans="1:10" ht="25.5" x14ac:dyDescent="0.25">
      <c r="A85" s="409" t="s">
        <v>968</v>
      </c>
      <c r="B85" s="410" t="s">
        <v>1008</v>
      </c>
      <c r="C85" s="409" t="s">
        <v>343</v>
      </c>
      <c r="D85" s="409" t="s">
        <v>1009</v>
      </c>
      <c r="E85" s="411" t="s">
        <v>977</v>
      </c>
      <c r="F85" s="411"/>
      <c r="G85" s="412" t="s">
        <v>345</v>
      </c>
      <c r="H85" s="413">
        <v>1.5437000000000001</v>
      </c>
      <c r="I85" s="414">
        <v>25.12</v>
      </c>
      <c r="J85" s="414">
        <v>38.770000000000003</v>
      </c>
    </row>
    <row r="86" spans="1:10" ht="38.25" x14ac:dyDescent="0.25">
      <c r="A86" s="409" t="s">
        <v>968</v>
      </c>
      <c r="B86" s="410" t="s">
        <v>1024</v>
      </c>
      <c r="C86" s="409" t="s">
        <v>343</v>
      </c>
      <c r="D86" s="409" t="s">
        <v>1025</v>
      </c>
      <c r="E86" s="411" t="s">
        <v>1016</v>
      </c>
      <c r="F86" s="411"/>
      <c r="G86" s="412" t="s">
        <v>1017</v>
      </c>
      <c r="H86" s="413">
        <v>1.1299999999999999E-2</v>
      </c>
      <c r="I86" s="414">
        <v>9.18</v>
      </c>
      <c r="J86" s="414">
        <v>0.1</v>
      </c>
    </row>
    <row r="87" spans="1:10" ht="38.25" x14ac:dyDescent="0.25">
      <c r="A87" s="409" t="s">
        <v>968</v>
      </c>
      <c r="B87" s="410" t="s">
        <v>1026</v>
      </c>
      <c r="C87" s="409" t="s">
        <v>343</v>
      </c>
      <c r="D87" s="409" t="s">
        <v>1027</v>
      </c>
      <c r="E87" s="411" t="s">
        <v>1016</v>
      </c>
      <c r="F87" s="411"/>
      <c r="G87" s="412" t="s">
        <v>1020</v>
      </c>
      <c r="H87" s="413">
        <v>0.37459999999999999</v>
      </c>
      <c r="I87" s="414">
        <v>0.51</v>
      </c>
      <c r="J87" s="414">
        <v>0.19</v>
      </c>
    </row>
    <row r="88" spans="1:10" ht="25.5" x14ac:dyDescent="0.25">
      <c r="A88" s="409" t="s">
        <v>968</v>
      </c>
      <c r="B88" s="410" t="s">
        <v>1028</v>
      </c>
      <c r="C88" s="409" t="s">
        <v>343</v>
      </c>
      <c r="D88" s="409" t="s">
        <v>1029</v>
      </c>
      <c r="E88" s="411" t="s">
        <v>1013</v>
      </c>
      <c r="F88" s="411"/>
      <c r="G88" s="412" t="s">
        <v>25</v>
      </c>
      <c r="H88" s="413">
        <v>1</v>
      </c>
      <c r="I88" s="414">
        <v>17.100000000000001</v>
      </c>
      <c r="J88" s="414">
        <v>17.100000000000001</v>
      </c>
    </row>
    <row r="89" spans="1:10" ht="25.5" x14ac:dyDescent="0.25">
      <c r="A89" s="399" t="s">
        <v>958</v>
      </c>
      <c r="B89" s="400" t="s">
        <v>1030</v>
      </c>
      <c r="C89" s="399" t="s">
        <v>343</v>
      </c>
      <c r="D89" s="399" t="s">
        <v>1031</v>
      </c>
      <c r="E89" s="401" t="s">
        <v>1001</v>
      </c>
      <c r="F89" s="401"/>
      <c r="G89" s="402" t="s">
        <v>389</v>
      </c>
      <c r="H89" s="403">
        <v>5.6800000000000003E-2</v>
      </c>
      <c r="I89" s="404">
        <v>109.41</v>
      </c>
      <c r="J89" s="404">
        <v>6.21</v>
      </c>
    </row>
    <row r="90" spans="1:10" x14ac:dyDescent="0.25">
      <c r="A90" s="399" t="s">
        <v>958</v>
      </c>
      <c r="B90" s="400" t="s">
        <v>1032</v>
      </c>
      <c r="C90" s="399" t="s">
        <v>343</v>
      </c>
      <c r="D90" s="399" t="s">
        <v>1033</v>
      </c>
      <c r="E90" s="401" t="s">
        <v>1001</v>
      </c>
      <c r="F90" s="401"/>
      <c r="G90" s="402" t="s">
        <v>389</v>
      </c>
      <c r="H90" s="403">
        <v>6.4000000000000003E-3</v>
      </c>
      <c r="I90" s="404">
        <v>62.01</v>
      </c>
      <c r="J90" s="404">
        <v>0.39</v>
      </c>
    </row>
    <row r="91" spans="1:10" ht="15.75" thickBot="1" x14ac:dyDescent="0.3">
      <c r="A91" s="405"/>
      <c r="B91" s="405"/>
      <c r="C91" s="405"/>
      <c r="D91" s="405"/>
      <c r="E91" s="405" t="s">
        <v>961</v>
      </c>
      <c r="F91" s="406">
        <v>39.159999999999997</v>
      </c>
      <c r="G91" s="405" t="s">
        <v>962</v>
      </c>
      <c r="H91" s="406">
        <v>0</v>
      </c>
      <c r="I91" s="405" t="s">
        <v>963</v>
      </c>
      <c r="J91" s="406">
        <v>39.159999999999997</v>
      </c>
    </row>
    <row r="92" spans="1:10" ht="15.75" thickTop="1" x14ac:dyDescent="0.25">
      <c r="A92" s="408"/>
      <c r="B92" s="408"/>
      <c r="C92" s="408"/>
      <c r="D92" s="408"/>
      <c r="E92" s="408"/>
      <c r="F92" s="408"/>
      <c r="G92" s="408"/>
      <c r="H92" s="408"/>
      <c r="I92" s="408"/>
      <c r="J92" s="408"/>
    </row>
    <row r="93" spans="1:10" x14ac:dyDescent="0.25">
      <c r="A93" s="393" t="s">
        <v>378</v>
      </c>
      <c r="B93" s="394" t="s">
        <v>11</v>
      </c>
      <c r="C93" s="393" t="s">
        <v>12</v>
      </c>
      <c r="D93" s="393" t="s">
        <v>13</v>
      </c>
      <c r="E93" s="395" t="s">
        <v>29</v>
      </c>
      <c r="F93" s="395"/>
      <c r="G93" s="396" t="s">
        <v>14</v>
      </c>
      <c r="H93" s="394" t="s">
        <v>15</v>
      </c>
      <c r="I93" s="394" t="s">
        <v>16</v>
      </c>
      <c r="J93" s="394" t="s">
        <v>17</v>
      </c>
    </row>
    <row r="94" spans="1:10" ht="25.5" x14ac:dyDescent="0.25">
      <c r="A94" s="388" t="s">
        <v>956</v>
      </c>
      <c r="B94" s="389" t="s">
        <v>368</v>
      </c>
      <c r="C94" s="388" t="s">
        <v>343</v>
      </c>
      <c r="D94" s="388" t="s">
        <v>369</v>
      </c>
      <c r="E94" s="397" t="s">
        <v>1013</v>
      </c>
      <c r="F94" s="397"/>
      <c r="G94" s="390" t="s">
        <v>25</v>
      </c>
      <c r="H94" s="398">
        <v>1</v>
      </c>
      <c r="I94" s="391">
        <v>14.26</v>
      </c>
      <c r="J94" s="391">
        <v>14.26</v>
      </c>
    </row>
    <row r="95" spans="1:10" ht="25.5" x14ac:dyDescent="0.25">
      <c r="A95" s="409" t="s">
        <v>968</v>
      </c>
      <c r="B95" s="410" t="s">
        <v>1014</v>
      </c>
      <c r="C95" s="409" t="s">
        <v>343</v>
      </c>
      <c r="D95" s="409" t="s">
        <v>1015</v>
      </c>
      <c r="E95" s="411" t="s">
        <v>1016</v>
      </c>
      <c r="F95" s="411"/>
      <c r="G95" s="412" t="s">
        <v>1017</v>
      </c>
      <c r="H95" s="413">
        <v>6.9900000000000004E-2</v>
      </c>
      <c r="I95" s="414">
        <v>29.44</v>
      </c>
      <c r="J95" s="414">
        <v>2.0499999999999998</v>
      </c>
    </row>
    <row r="96" spans="1:10" ht="25.5" x14ac:dyDescent="0.25">
      <c r="A96" s="409" t="s">
        <v>968</v>
      </c>
      <c r="B96" s="410" t="s">
        <v>1018</v>
      </c>
      <c r="C96" s="409" t="s">
        <v>343</v>
      </c>
      <c r="D96" s="409" t="s">
        <v>1019</v>
      </c>
      <c r="E96" s="411" t="s">
        <v>1016</v>
      </c>
      <c r="F96" s="411"/>
      <c r="G96" s="412" t="s">
        <v>1020</v>
      </c>
      <c r="H96" s="413">
        <v>4.82E-2</v>
      </c>
      <c r="I96" s="414">
        <v>27.88</v>
      </c>
      <c r="J96" s="414">
        <v>1.34</v>
      </c>
    </row>
    <row r="97" spans="1:10" ht="25.5" x14ac:dyDescent="0.25">
      <c r="A97" s="409" t="s">
        <v>968</v>
      </c>
      <c r="B97" s="410" t="s">
        <v>1021</v>
      </c>
      <c r="C97" s="409" t="s">
        <v>343</v>
      </c>
      <c r="D97" s="409" t="s">
        <v>1022</v>
      </c>
      <c r="E97" s="411" t="s">
        <v>977</v>
      </c>
      <c r="F97" s="411"/>
      <c r="G97" s="412" t="s">
        <v>345</v>
      </c>
      <c r="H97" s="413">
        <v>0.1055</v>
      </c>
      <c r="I97" s="414">
        <v>32.39</v>
      </c>
      <c r="J97" s="414">
        <v>3.41</v>
      </c>
    </row>
    <row r="98" spans="1:10" ht="25.5" x14ac:dyDescent="0.25">
      <c r="A98" s="409" t="s">
        <v>968</v>
      </c>
      <c r="B98" s="410" t="s">
        <v>1008</v>
      </c>
      <c r="C98" s="409" t="s">
        <v>343</v>
      </c>
      <c r="D98" s="409" t="s">
        <v>1009</v>
      </c>
      <c r="E98" s="411" t="s">
        <v>977</v>
      </c>
      <c r="F98" s="411"/>
      <c r="G98" s="412" t="s">
        <v>345</v>
      </c>
      <c r="H98" s="413">
        <v>0.29720000000000002</v>
      </c>
      <c r="I98" s="414">
        <v>25.12</v>
      </c>
      <c r="J98" s="414">
        <v>7.46</v>
      </c>
    </row>
    <row r="99" spans="1:10" ht="15.75" thickBot="1" x14ac:dyDescent="0.3">
      <c r="A99" s="405"/>
      <c r="B99" s="405"/>
      <c r="C99" s="405"/>
      <c r="D99" s="405"/>
      <c r="E99" s="405" t="s">
        <v>961</v>
      </c>
      <c r="F99" s="406">
        <v>10.08</v>
      </c>
      <c r="G99" s="405" t="s">
        <v>962</v>
      </c>
      <c r="H99" s="406">
        <v>0</v>
      </c>
      <c r="I99" s="405" t="s">
        <v>963</v>
      </c>
      <c r="J99" s="406">
        <v>10.08</v>
      </c>
    </row>
    <row r="100" spans="1:10" ht="15.75" thickTop="1" x14ac:dyDescent="0.25">
      <c r="A100" s="408"/>
      <c r="B100" s="408"/>
      <c r="C100" s="408"/>
      <c r="D100" s="408"/>
      <c r="E100" s="408"/>
      <c r="F100" s="408"/>
      <c r="G100" s="408"/>
      <c r="H100" s="408"/>
      <c r="I100" s="408"/>
      <c r="J100" s="408"/>
    </row>
    <row r="101" spans="1:10" x14ac:dyDescent="0.25">
      <c r="A101" s="393" t="s">
        <v>379</v>
      </c>
      <c r="B101" s="394" t="s">
        <v>11</v>
      </c>
      <c r="C101" s="393" t="s">
        <v>12</v>
      </c>
      <c r="D101" s="393" t="s">
        <v>13</v>
      </c>
      <c r="E101" s="395" t="s">
        <v>29</v>
      </c>
      <c r="F101" s="395"/>
      <c r="G101" s="396" t="s">
        <v>14</v>
      </c>
      <c r="H101" s="394" t="s">
        <v>15</v>
      </c>
      <c r="I101" s="394" t="s">
        <v>16</v>
      </c>
      <c r="J101" s="394" t="s">
        <v>17</v>
      </c>
    </row>
    <row r="102" spans="1:10" ht="25.5" x14ac:dyDescent="0.25">
      <c r="A102" s="388" t="s">
        <v>956</v>
      </c>
      <c r="B102" s="389" t="s">
        <v>380</v>
      </c>
      <c r="C102" s="388" t="s">
        <v>325</v>
      </c>
      <c r="D102" s="388" t="s">
        <v>381</v>
      </c>
      <c r="E102" s="397" t="s">
        <v>1013</v>
      </c>
      <c r="F102" s="397"/>
      <c r="G102" s="390" t="s">
        <v>25</v>
      </c>
      <c r="H102" s="398">
        <v>1</v>
      </c>
      <c r="I102" s="391">
        <v>13.5</v>
      </c>
      <c r="J102" s="391">
        <v>13.5</v>
      </c>
    </row>
    <row r="103" spans="1:10" ht="25.5" x14ac:dyDescent="0.25">
      <c r="A103" s="409" t="s">
        <v>968</v>
      </c>
      <c r="B103" s="410" t="s">
        <v>1014</v>
      </c>
      <c r="C103" s="409" t="s">
        <v>343</v>
      </c>
      <c r="D103" s="409" t="s">
        <v>1015</v>
      </c>
      <c r="E103" s="411" t="s">
        <v>1016</v>
      </c>
      <c r="F103" s="411"/>
      <c r="G103" s="412" t="s">
        <v>1017</v>
      </c>
      <c r="H103" s="413">
        <v>6.9900000000000004E-2</v>
      </c>
      <c r="I103" s="414">
        <v>29.44</v>
      </c>
      <c r="J103" s="414">
        <v>2.0499999999999998</v>
      </c>
    </row>
    <row r="104" spans="1:10" ht="25.5" x14ac:dyDescent="0.25">
      <c r="A104" s="409" t="s">
        <v>968</v>
      </c>
      <c r="B104" s="410" t="s">
        <v>1018</v>
      </c>
      <c r="C104" s="409" t="s">
        <v>343</v>
      </c>
      <c r="D104" s="409" t="s">
        <v>1019</v>
      </c>
      <c r="E104" s="411" t="s">
        <v>1016</v>
      </c>
      <c r="F104" s="411"/>
      <c r="G104" s="412" t="s">
        <v>1020</v>
      </c>
      <c r="H104" s="413">
        <v>4.82E-2</v>
      </c>
      <c r="I104" s="414">
        <v>27.88</v>
      </c>
      <c r="J104" s="414">
        <v>1.34</v>
      </c>
    </row>
    <row r="105" spans="1:10" ht="25.5" x14ac:dyDescent="0.25">
      <c r="A105" s="409" t="s">
        <v>968</v>
      </c>
      <c r="B105" s="410" t="s">
        <v>1008</v>
      </c>
      <c r="C105" s="409" t="s">
        <v>343</v>
      </c>
      <c r="D105" s="409" t="s">
        <v>1009</v>
      </c>
      <c r="E105" s="411" t="s">
        <v>977</v>
      </c>
      <c r="F105" s="411"/>
      <c r="G105" s="412" t="s">
        <v>345</v>
      </c>
      <c r="H105" s="413">
        <v>0.4027</v>
      </c>
      <c r="I105" s="414">
        <v>25.12</v>
      </c>
      <c r="J105" s="414">
        <v>10.11</v>
      </c>
    </row>
    <row r="106" spans="1:10" x14ac:dyDescent="0.25">
      <c r="A106" s="405"/>
      <c r="B106" s="405"/>
      <c r="C106" s="405"/>
      <c r="D106" s="405"/>
      <c r="E106" s="405" t="s">
        <v>961</v>
      </c>
      <c r="F106" s="406">
        <v>9.34</v>
      </c>
      <c r="G106" s="405" t="s">
        <v>962</v>
      </c>
      <c r="H106" s="406">
        <v>0</v>
      </c>
      <c r="I106" s="405" t="s">
        <v>963</v>
      </c>
      <c r="J106" s="406">
        <v>9.34</v>
      </c>
    </row>
    <row r="107" spans="1:10" x14ac:dyDescent="0.25">
      <c r="A107" s="192" t="s">
        <v>1469</v>
      </c>
      <c r="B107" s="192"/>
      <c r="C107" s="192"/>
      <c r="D107" s="192"/>
      <c r="E107" s="192"/>
      <c r="F107" s="192"/>
      <c r="G107" s="192"/>
      <c r="H107" s="192"/>
      <c r="I107" s="192"/>
      <c r="J107" s="192"/>
    </row>
    <row r="108" spans="1:10" ht="15.75" thickBot="1" x14ac:dyDescent="0.3">
      <c r="A108" s="415" t="s">
        <v>1473</v>
      </c>
      <c r="B108" s="415"/>
      <c r="C108" s="415"/>
      <c r="D108" s="415"/>
      <c r="E108" s="415"/>
      <c r="F108" s="415"/>
      <c r="G108" s="415"/>
      <c r="H108" s="415"/>
      <c r="I108" s="415"/>
      <c r="J108" s="415"/>
    </row>
    <row r="109" spans="1:10" ht="15.75" thickTop="1" x14ac:dyDescent="0.25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</row>
    <row r="110" spans="1:10" x14ac:dyDescent="0.25">
      <c r="A110" s="393" t="s">
        <v>382</v>
      </c>
      <c r="B110" s="394" t="s">
        <v>11</v>
      </c>
      <c r="C110" s="393" t="s">
        <v>12</v>
      </c>
      <c r="D110" s="393" t="s">
        <v>13</v>
      </c>
      <c r="E110" s="395" t="s">
        <v>29</v>
      </c>
      <c r="F110" s="395"/>
      <c r="G110" s="396" t="s">
        <v>14</v>
      </c>
      <c r="H110" s="394" t="s">
        <v>15</v>
      </c>
      <c r="I110" s="394" t="s">
        <v>16</v>
      </c>
      <c r="J110" s="394" t="s">
        <v>17</v>
      </c>
    </row>
    <row r="111" spans="1:10" ht="25.5" x14ac:dyDescent="0.25">
      <c r="A111" s="388" t="s">
        <v>956</v>
      </c>
      <c r="B111" s="389" t="s">
        <v>383</v>
      </c>
      <c r="C111" s="388" t="s">
        <v>343</v>
      </c>
      <c r="D111" s="388" t="s">
        <v>384</v>
      </c>
      <c r="E111" s="397" t="s">
        <v>1034</v>
      </c>
      <c r="F111" s="397"/>
      <c r="G111" s="390" t="s">
        <v>385</v>
      </c>
      <c r="H111" s="398">
        <v>1</v>
      </c>
      <c r="I111" s="391">
        <v>16.09</v>
      </c>
      <c r="J111" s="391">
        <v>16.09</v>
      </c>
    </row>
    <row r="112" spans="1:10" ht="25.5" x14ac:dyDescent="0.25">
      <c r="A112" s="409" t="s">
        <v>968</v>
      </c>
      <c r="B112" s="410" t="s">
        <v>1035</v>
      </c>
      <c r="C112" s="409" t="s">
        <v>343</v>
      </c>
      <c r="D112" s="409" t="s">
        <v>1036</v>
      </c>
      <c r="E112" s="411" t="s">
        <v>977</v>
      </c>
      <c r="F112" s="411"/>
      <c r="G112" s="412" t="s">
        <v>345</v>
      </c>
      <c r="H112" s="413">
        <v>7.0000000000000007E-2</v>
      </c>
      <c r="I112" s="414">
        <v>26.01</v>
      </c>
      <c r="J112" s="414">
        <v>1.82</v>
      </c>
    </row>
    <row r="113" spans="1:10" ht="25.5" x14ac:dyDescent="0.25">
      <c r="A113" s="409" t="s">
        <v>968</v>
      </c>
      <c r="B113" s="410" t="s">
        <v>1037</v>
      </c>
      <c r="C113" s="409" t="s">
        <v>343</v>
      </c>
      <c r="D113" s="409" t="s">
        <v>1038</v>
      </c>
      <c r="E113" s="411" t="s">
        <v>977</v>
      </c>
      <c r="F113" s="411"/>
      <c r="G113" s="412" t="s">
        <v>345</v>
      </c>
      <c r="H113" s="413">
        <v>0.44900000000000001</v>
      </c>
      <c r="I113" s="414">
        <v>31.79</v>
      </c>
      <c r="J113" s="414">
        <v>14.27</v>
      </c>
    </row>
    <row r="114" spans="1:10" ht="15.75" thickBot="1" x14ac:dyDescent="0.3">
      <c r="A114" s="405"/>
      <c r="B114" s="405"/>
      <c r="C114" s="405"/>
      <c r="D114" s="405"/>
      <c r="E114" s="405" t="s">
        <v>961</v>
      </c>
      <c r="F114" s="406">
        <v>12.35</v>
      </c>
      <c r="G114" s="405" t="s">
        <v>962</v>
      </c>
      <c r="H114" s="406">
        <v>0</v>
      </c>
      <c r="I114" s="405" t="s">
        <v>963</v>
      </c>
      <c r="J114" s="406">
        <v>12.35</v>
      </c>
    </row>
    <row r="115" spans="1:10" ht="15.75" thickTop="1" x14ac:dyDescent="0.25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</row>
    <row r="116" spans="1:10" x14ac:dyDescent="0.25">
      <c r="A116" s="393" t="s">
        <v>386</v>
      </c>
      <c r="B116" s="394" t="s">
        <v>11</v>
      </c>
      <c r="C116" s="393" t="s">
        <v>12</v>
      </c>
      <c r="D116" s="393" t="s">
        <v>13</v>
      </c>
      <c r="E116" s="395" t="s">
        <v>29</v>
      </c>
      <c r="F116" s="395"/>
      <c r="G116" s="396" t="s">
        <v>14</v>
      </c>
      <c r="H116" s="394" t="s">
        <v>15</v>
      </c>
      <c r="I116" s="394" t="s">
        <v>16</v>
      </c>
      <c r="J116" s="394" t="s">
        <v>17</v>
      </c>
    </row>
    <row r="117" spans="1:10" ht="25.5" x14ac:dyDescent="0.25">
      <c r="A117" s="388" t="s">
        <v>956</v>
      </c>
      <c r="B117" s="389" t="s">
        <v>387</v>
      </c>
      <c r="C117" s="388" t="s">
        <v>343</v>
      </c>
      <c r="D117" s="388" t="s">
        <v>388</v>
      </c>
      <c r="E117" s="397" t="s">
        <v>1013</v>
      </c>
      <c r="F117" s="397"/>
      <c r="G117" s="390" t="s">
        <v>389</v>
      </c>
      <c r="H117" s="398">
        <v>1</v>
      </c>
      <c r="I117" s="391">
        <v>123.54</v>
      </c>
      <c r="J117" s="391">
        <v>123.54</v>
      </c>
    </row>
    <row r="118" spans="1:10" ht="25.5" x14ac:dyDescent="0.25">
      <c r="A118" s="409" t="s">
        <v>968</v>
      </c>
      <c r="B118" s="410" t="s">
        <v>1039</v>
      </c>
      <c r="C118" s="409" t="s">
        <v>343</v>
      </c>
      <c r="D118" s="409" t="s">
        <v>1040</v>
      </c>
      <c r="E118" s="411" t="s">
        <v>977</v>
      </c>
      <c r="F118" s="411"/>
      <c r="G118" s="412" t="s">
        <v>345</v>
      </c>
      <c r="H118" s="413">
        <v>0.42299999999999999</v>
      </c>
      <c r="I118" s="414">
        <v>32.549999999999997</v>
      </c>
      <c r="J118" s="414">
        <v>13.76</v>
      </c>
    </row>
    <row r="119" spans="1:10" ht="25.5" x14ac:dyDescent="0.25">
      <c r="A119" s="409" t="s">
        <v>968</v>
      </c>
      <c r="B119" s="410" t="s">
        <v>1008</v>
      </c>
      <c r="C119" s="409" t="s">
        <v>343</v>
      </c>
      <c r="D119" s="409" t="s">
        <v>1009</v>
      </c>
      <c r="E119" s="411" t="s">
        <v>977</v>
      </c>
      <c r="F119" s="411"/>
      <c r="G119" s="412" t="s">
        <v>345</v>
      </c>
      <c r="H119" s="413">
        <v>4.3705999999999996</v>
      </c>
      <c r="I119" s="414">
        <v>25.12</v>
      </c>
      <c r="J119" s="414">
        <v>109.78</v>
      </c>
    </row>
    <row r="120" spans="1:10" ht="15.75" thickBot="1" x14ac:dyDescent="0.3">
      <c r="A120" s="405"/>
      <c r="B120" s="405"/>
      <c r="C120" s="405"/>
      <c r="D120" s="405"/>
      <c r="E120" s="405" t="s">
        <v>961</v>
      </c>
      <c r="F120" s="406">
        <v>86.56</v>
      </c>
      <c r="G120" s="405" t="s">
        <v>962</v>
      </c>
      <c r="H120" s="406">
        <v>0</v>
      </c>
      <c r="I120" s="405" t="s">
        <v>963</v>
      </c>
      <c r="J120" s="406">
        <v>86.56</v>
      </c>
    </row>
    <row r="121" spans="1:10" ht="15.75" thickTop="1" x14ac:dyDescent="0.25">
      <c r="A121" s="408"/>
      <c r="B121" s="408"/>
      <c r="C121" s="408"/>
      <c r="D121" s="408"/>
      <c r="E121" s="408"/>
      <c r="F121" s="408"/>
      <c r="G121" s="408"/>
      <c r="H121" s="408"/>
      <c r="I121" s="408"/>
      <c r="J121" s="408"/>
    </row>
    <row r="122" spans="1:10" x14ac:dyDescent="0.25">
      <c r="A122" s="393" t="s">
        <v>392</v>
      </c>
      <c r="B122" s="394" t="s">
        <v>11</v>
      </c>
      <c r="C122" s="393" t="s">
        <v>12</v>
      </c>
      <c r="D122" s="393" t="s">
        <v>13</v>
      </c>
      <c r="E122" s="395" t="s">
        <v>29</v>
      </c>
      <c r="F122" s="395"/>
      <c r="G122" s="396" t="s">
        <v>14</v>
      </c>
      <c r="H122" s="394" t="s">
        <v>15</v>
      </c>
      <c r="I122" s="394" t="s">
        <v>16</v>
      </c>
      <c r="J122" s="394" t="s">
        <v>17</v>
      </c>
    </row>
    <row r="123" spans="1:10" ht="25.5" x14ac:dyDescent="0.25">
      <c r="A123" s="388" t="s">
        <v>956</v>
      </c>
      <c r="B123" s="389" t="s">
        <v>393</v>
      </c>
      <c r="C123" s="388" t="s">
        <v>325</v>
      </c>
      <c r="D123" s="388" t="s">
        <v>394</v>
      </c>
      <c r="E123" s="397" t="s">
        <v>1013</v>
      </c>
      <c r="F123" s="397"/>
      <c r="G123" s="390" t="s">
        <v>25</v>
      </c>
      <c r="H123" s="398">
        <v>1</v>
      </c>
      <c r="I123" s="391">
        <v>30</v>
      </c>
      <c r="J123" s="391">
        <v>30</v>
      </c>
    </row>
    <row r="124" spans="1:10" ht="25.5" x14ac:dyDescent="0.25">
      <c r="A124" s="409" t="s">
        <v>968</v>
      </c>
      <c r="B124" s="410" t="s">
        <v>1008</v>
      </c>
      <c r="C124" s="409" t="s">
        <v>343</v>
      </c>
      <c r="D124" s="409" t="s">
        <v>1009</v>
      </c>
      <c r="E124" s="411" t="s">
        <v>977</v>
      </c>
      <c r="F124" s="411"/>
      <c r="G124" s="412" t="s">
        <v>345</v>
      </c>
      <c r="H124" s="413">
        <v>1</v>
      </c>
      <c r="I124" s="414">
        <v>25.12</v>
      </c>
      <c r="J124" s="414">
        <v>25.12</v>
      </c>
    </row>
    <row r="125" spans="1:10" ht="25.5" x14ac:dyDescent="0.25">
      <c r="A125" s="409" t="s">
        <v>968</v>
      </c>
      <c r="B125" s="410" t="s">
        <v>1039</v>
      </c>
      <c r="C125" s="409" t="s">
        <v>343</v>
      </c>
      <c r="D125" s="409" t="s">
        <v>1040</v>
      </c>
      <c r="E125" s="411" t="s">
        <v>977</v>
      </c>
      <c r="F125" s="411"/>
      <c r="G125" s="412" t="s">
        <v>345</v>
      </c>
      <c r="H125" s="413">
        <v>0.15</v>
      </c>
      <c r="I125" s="414">
        <v>32.549999999999997</v>
      </c>
      <c r="J125" s="414">
        <v>4.88</v>
      </c>
    </row>
    <row r="126" spans="1:10" x14ac:dyDescent="0.25">
      <c r="A126" s="405"/>
      <c r="B126" s="405"/>
      <c r="C126" s="405"/>
      <c r="D126" s="405"/>
      <c r="E126" s="405" t="s">
        <v>961</v>
      </c>
      <c r="F126" s="406">
        <v>21.12</v>
      </c>
      <c r="G126" s="405" t="s">
        <v>962</v>
      </c>
      <c r="H126" s="406">
        <v>0</v>
      </c>
      <c r="I126" s="405" t="s">
        <v>963</v>
      </c>
      <c r="J126" s="406">
        <v>21.12</v>
      </c>
    </row>
    <row r="127" spans="1:10" x14ac:dyDescent="0.25">
      <c r="A127" s="192" t="s">
        <v>1469</v>
      </c>
      <c r="B127" s="192"/>
      <c r="C127" s="192"/>
      <c r="D127" s="192"/>
      <c r="E127" s="192"/>
      <c r="F127" s="192"/>
      <c r="G127" s="192"/>
      <c r="H127" s="192"/>
      <c r="I127" s="192"/>
      <c r="J127" s="192"/>
    </row>
    <row r="128" spans="1:10" ht="15.75" thickBot="1" x14ac:dyDescent="0.3">
      <c r="A128" s="415" t="s">
        <v>1474</v>
      </c>
      <c r="B128" s="415"/>
      <c r="C128" s="415"/>
      <c r="D128" s="415"/>
      <c r="E128" s="415"/>
      <c r="F128" s="415"/>
      <c r="G128" s="415"/>
      <c r="H128" s="415"/>
      <c r="I128" s="415"/>
      <c r="J128" s="415"/>
    </row>
    <row r="129" spans="1:10" ht="15.75" thickTop="1" x14ac:dyDescent="0.25">
      <c r="A129" s="408"/>
      <c r="B129" s="408"/>
      <c r="C129" s="408"/>
      <c r="D129" s="408"/>
      <c r="E129" s="408"/>
      <c r="F129" s="408"/>
      <c r="G129" s="408"/>
      <c r="H129" s="408"/>
      <c r="I129" s="408"/>
      <c r="J129" s="408"/>
    </row>
    <row r="130" spans="1:10" x14ac:dyDescent="0.25">
      <c r="A130" s="393" t="s">
        <v>395</v>
      </c>
      <c r="B130" s="394" t="s">
        <v>11</v>
      </c>
      <c r="C130" s="393" t="s">
        <v>12</v>
      </c>
      <c r="D130" s="393" t="s">
        <v>13</v>
      </c>
      <c r="E130" s="395" t="s">
        <v>29</v>
      </c>
      <c r="F130" s="395"/>
      <c r="G130" s="396" t="s">
        <v>14</v>
      </c>
      <c r="H130" s="394" t="s">
        <v>15</v>
      </c>
      <c r="I130" s="394" t="s">
        <v>16</v>
      </c>
      <c r="J130" s="394" t="s">
        <v>17</v>
      </c>
    </row>
    <row r="131" spans="1:10" ht="25.5" x14ac:dyDescent="0.25">
      <c r="A131" s="388" t="s">
        <v>956</v>
      </c>
      <c r="B131" s="389" t="s">
        <v>396</v>
      </c>
      <c r="C131" s="388" t="s">
        <v>343</v>
      </c>
      <c r="D131" s="388" t="s">
        <v>397</v>
      </c>
      <c r="E131" s="397" t="s">
        <v>1013</v>
      </c>
      <c r="F131" s="397"/>
      <c r="G131" s="390" t="s">
        <v>327</v>
      </c>
      <c r="H131" s="398">
        <v>1</v>
      </c>
      <c r="I131" s="391">
        <v>14.23</v>
      </c>
      <c r="J131" s="391">
        <v>14.23</v>
      </c>
    </row>
    <row r="132" spans="1:10" ht="25.5" x14ac:dyDescent="0.25">
      <c r="A132" s="409" t="s">
        <v>968</v>
      </c>
      <c r="B132" s="410" t="s">
        <v>1037</v>
      </c>
      <c r="C132" s="409" t="s">
        <v>343</v>
      </c>
      <c r="D132" s="409" t="s">
        <v>1038</v>
      </c>
      <c r="E132" s="411" t="s">
        <v>977</v>
      </c>
      <c r="F132" s="411"/>
      <c r="G132" s="412" t="s">
        <v>345</v>
      </c>
      <c r="H132" s="413">
        <v>0.17549999999999999</v>
      </c>
      <c r="I132" s="414">
        <v>31.79</v>
      </c>
      <c r="J132" s="414">
        <v>5.57</v>
      </c>
    </row>
    <row r="133" spans="1:10" ht="25.5" x14ac:dyDescent="0.25">
      <c r="A133" s="409" t="s">
        <v>968</v>
      </c>
      <c r="B133" s="410" t="s">
        <v>1008</v>
      </c>
      <c r="C133" s="409" t="s">
        <v>343</v>
      </c>
      <c r="D133" s="409" t="s">
        <v>1009</v>
      </c>
      <c r="E133" s="411" t="s">
        <v>977</v>
      </c>
      <c r="F133" s="411"/>
      <c r="G133" s="412" t="s">
        <v>345</v>
      </c>
      <c r="H133" s="413">
        <v>0.3448</v>
      </c>
      <c r="I133" s="414">
        <v>25.12</v>
      </c>
      <c r="J133" s="414">
        <v>8.66</v>
      </c>
    </row>
    <row r="134" spans="1:10" ht="15.75" thickBot="1" x14ac:dyDescent="0.3">
      <c r="A134" s="405"/>
      <c r="B134" s="405"/>
      <c r="C134" s="405"/>
      <c r="D134" s="405"/>
      <c r="E134" s="405" t="s">
        <v>961</v>
      </c>
      <c r="F134" s="406">
        <v>10.31</v>
      </c>
      <c r="G134" s="405" t="s">
        <v>962</v>
      </c>
      <c r="H134" s="406">
        <v>0</v>
      </c>
      <c r="I134" s="405" t="s">
        <v>963</v>
      </c>
      <c r="J134" s="406">
        <v>10.31</v>
      </c>
    </row>
    <row r="135" spans="1:10" ht="15.75" thickTop="1" x14ac:dyDescent="0.25">
      <c r="A135" s="408"/>
      <c r="B135" s="408"/>
      <c r="C135" s="408"/>
      <c r="D135" s="408"/>
      <c r="E135" s="408"/>
      <c r="F135" s="408"/>
      <c r="G135" s="408"/>
      <c r="H135" s="408"/>
      <c r="I135" s="408"/>
      <c r="J135" s="408"/>
    </row>
    <row r="136" spans="1:10" x14ac:dyDescent="0.25">
      <c r="A136" s="393" t="s">
        <v>398</v>
      </c>
      <c r="B136" s="394" t="s">
        <v>11</v>
      </c>
      <c r="C136" s="393" t="s">
        <v>12</v>
      </c>
      <c r="D136" s="393" t="s">
        <v>13</v>
      </c>
      <c r="E136" s="395" t="s">
        <v>29</v>
      </c>
      <c r="F136" s="395"/>
      <c r="G136" s="396" t="s">
        <v>14</v>
      </c>
      <c r="H136" s="394" t="s">
        <v>15</v>
      </c>
      <c r="I136" s="394" t="s">
        <v>16</v>
      </c>
      <c r="J136" s="394" t="s">
        <v>17</v>
      </c>
    </row>
    <row r="137" spans="1:10" ht="25.5" x14ac:dyDescent="0.25">
      <c r="A137" s="388" t="s">
        <v>956</v>
      </c>
      <c r="B137" s="389" t="s">
        <v>399</v>
      </c>
      <c r="C137" s="388" t="s">
        <v>343</v>
      </c>
      <c r="D137" s="388" t="s">
        <v>400</v>
      </c>
      <c r="E137" s="397" t="s">
        <v>1013</v>
      </c>
      <c r="F137" s="397"/>
      <c r="G137" s="390" t="s">
        <v>327</v>
      </c>
      <c r="H137" s="398">
        <v>1</v>
      </c>
      <c r="I137" s="391">
        <v>10.37</v>
      </c>
      <c r="J137" s="391">
        <v>10.37</v>
      </c>
    </row>
    <row r="138" spans="1:10" ht="25.5" x14ac:dyDescent="0.25">
      <c r="A138" s="409" t="s">
        <v>968</v>
      </c>
      <c r="B138" s="410" t="s">
        <v>1037</v>
      </c>
      <c r="C138" s="409" t="s">
        <v>343</v>
      </c>
      <c r="D138" s="409" t="s">
        <v>1038</v>
      </c>
      <c r="E138" s="411" t="s">
        <v>977</v>
      </c>
      <c r="F138" s="411"/>
      <c r="G138" s="412" t="s">
        <v>345</v>
      </c>
      <c r="H138" s="413">
        <v>0.128</v>
      </c>
      <c r="I138" s="414">
        <v>31.79</v>
      </c>
      <c r="J138" s="414">
        <v>4.0599999999999996</v>
      </c>
    </row>
    <row r="139" spans="1:10" ht="25.5" x14ac:dyDescent="0.25">
      <c r="A139" s="409" t="s">
        <v>968</v>
      </c>
      <c r="B139" s="410" t="s">
        <v>1008</v>
      </c>
      <c r="C139" s="409" t="s">
        <v>343</v>
      </c>
      <c r="D139" s="409" t="s">
        <v>1009</v>
      </c>
      <c r="E139" s="411" t="s">
        <v>977</v>
      </c>
      <c r="F139" s="411"/>
      <c r="G139" s="412" t="s">
        <v>345</v>
      </c>
      <c r="H139" s="413">
        <v>0.25140000000000001</v>
      </c>
      <c r="I139" s="414">
        <v>25.12</v>
      </c>
      <c r="J139" s="414">
        <v>6.31</v>
      </c>
    </row>
    <row r="140" spans="1:10" ht="15.75" thickBot="1" x14ac:dyDescent="0.3">
      <c r="A140" s="405"/>
      <c r="B140" s="405"/>
      <c r="C140" s="405"/>
      <c r="D140" s="405"/>
      <c r="E140" s="405" t="s">
        <v>961</v>
      </c>
      <c r="F140" s="406">
        <v>7.51</v>
      </c>
      <c r="G140" s="405" t="s">
        <v>962</v>
      </c>
      <c r="H140" s="406">
        <v>0</v>
      </c>
      <c r="I140" s="405" t="s">
        <v>963</v>
      </c>
      <c r="J140" s="406">
        <v>7.51</v>
      </c>
    </row>
    <row r="141" spans="1:10" ht="15.75" thickTop="1" x14ac:dyDescent="0.25">
      <c r="A141" s="408"/>
      <c r="B141" s="408"/>
      <c r="C141" s="408"/>
      <c r="D141" s="408"/>
      <c r="E141" s="408"/>
      <c r="F141" s="408"/>
      <c r="G141" s="408"/>
      <c r="H141" s="408"/>
      <c r="I141" s="408"/>
      <c r="J141" s="408"/>
    </row>
    <row r="142" spans="1:10" x14ac:dyDescent="0.25">
      <c r="A142" s="393" t="s">
        <v>401</v>
      </c>
      <c r="B142" s="394" t="s">
        <v>11</v>
      </c>
      <c r="C142" s="393" t="s">
        <v>12</v>
      </c>
      <c r="D142" s="393" t="s">
        <v>13</v>
      </c>
      <c r="E142" s="395" t="s">
        <v>29</v>
      </c>
      <c r="F142" s="395"/>
      <c r="G142" s="396" t="s">
        <v>14</v>
      </c>
      <c r="H142" s="394" t="s">
        <v>15</v>
      </c>
      <c r="I142" s="394" t="s">
        <v>16</v>
      </c>
      <c r="J142" s="394" t="s">
        <v>17</v>
      </c>
    </row>
    <row r="143" spans="1:10" ht="25.5" x14ac:dyDescent="0.25">
      <c r="A143" s="388" t="s">
        <v>956</v>
      </c>
      <c r="B143" s="389" t="s">
        <v>402</v>
      </c>
      <c r="C143" s="388" t="s">
        <v>343</v>
      </c>
      <c r="D143" s="388" t="s">
        <v>403</v>
      </c>
      <c r="E143" s="397" t="s">
        <v>1013</v>
      </c>
      <c r="F143" s="397"/>
      <c r="G143" s="390" t="s">
        <v>25</v>
      </c>
      <c r="H143" s="398">
        <v>1</v>
      </c>
      <c r="I143" s="391">
        <v>2.0299999999999998</v>
      </c>
      <c r="J143" s="391">
        <v>2.0299999999999998</v>
      </c>
    </row>
    <row r="144" spans="1:10" ht="25.5" x14ac:dyDescent="0.25">
      <c r="A144" s="409" t="s">
        <v>968</v>
      </c>
      <c r="B144" s="410" t="s">
        <v>1041</v>
      </c>
      <c r="C144" s="409" t="s">
        <v>343</v>
      </c>
      <c r="D144" s="409" t="s">
        <v>1042</v>
      </c>
      <c r="E144" s="411" t="s">
        <v>977</v>
      </c>
      <c r="F144" s="411"/>
      <c r="G144" s="412" t="s">
        <v>345</v>
      </c>
      <c r="H144" s="413">
        <v>2.58E-2</v>
      </c>
      <c r="I144" s="414">
        <v>29.7</v>
      </c>
      <c r="J144" s="414">
        <v>0.76</v>
      </c>
    </row>
    <row r="145" spans="1:10" ht="25.5" x14ac:dyDescent="0.25">
      <c r="A145" s="409" t="s">
        <v>968</v>
      </c>
      <c r="B145" s="410" t="s">
        <v>1008</v>
      </c>
      <c r="C145" s="409" t="s">
        <v>343</v>
      </c>
      <c r="D145" s="409" t="s">
        <v>1009</v>
      </c>
      <c r="E145" s="411" t="s">
        <v>977</v>
      </c>
      <c r="F145" s="411"/>
      <c r="G145" s="412" t="s">
        <v>345</v>
      </c>
      <c r="H145" s="413">
        <v>5.0700000000000002E-2</v>
      </c>
      <c r="I145" s="414">
        <v>25.12</v>
      </c>
      <c r="J145" s="414">
        <v>1.27</v>
      </c>
    </row>
    <row r="146" spans="1:10" ht="15.75" thickBot="1" x14ac:dyDescent="0.3">
      <c r="A146" s="405"/>
      <c r="B146" s="405"/>
      <c r="C146" s="405"/>
      <c r="D146" s="405"/>
      <c r="E146" s="405" t="s">
        <v>961</v>
      </c>
      <c r="F146" s="406">
        <v>1.47</v>
      </c>
      <c r="G146" s="405" t="s">
        <v>962</v>
      </c>
      <c r="H146" s="406">
        <v>0</v>
      </c>
      <c r="I146" s="405" t="s">
        <v>963</v>
      </c>
      <c r="J146" s="406">
        <v>1.47</v>
      </c>
    </row>
    <row r="147" spans="1:10" ht="15.75" thickTop="1" x14ac:dyDescent="0.25">
      <c r="A147" s="408"/>
      <c r="B147" s="408"/>
      <c r="C147" s="408"/>
      <c r="D147" s="408"/>
      <c r="E147" s="408"/>
      <c r="F147" s="408"/>
      <c r="G147" s="408"/>
      <c r="H147" s="408"/>
      <c r="I147" s="408"/>
      <c r="J147" s="408"/>
    </row>
    <row r="148" spans="1:10" x14ac:dyDescent="0.25">
      <c r="A148" s="393" t="s">
        <v>404</v>
      </c>
      <c r="B148" s="394" t="s">
        <v>11</v>
      </c>
      <c r="C148" s="393" t="s">
        <v>12</v>
      </c>
      <c r="D148" s="393" t="s">
        <v>13</v>
      </c>
      <c r="E148" s="395" t="s">
        <v>29</v>
      </c>
      <c r="F148" s="395"/>
      <c r="G148" s="396" t="s">
        <v>14</v>
      </c>
      <c r="H148" s="394" t="s">
        <v>15</v>
      </c>
      <c r="I148" s="394" t="s">
        <v>16</v>
      </c>
      <c r="J148" s="394" t="s">
        <v>17</v>
      </c>
    </row>
    <row r="149" spans="1:10" ht="25.5" x14ac:dyDescent="0.25">
      <c r="A149" s="388" t="s">
        <v>956</v>
      </c>
      <c r="B149" s="389" t="s">
        <v>405</v>
      </c>
      <c r="C149" s="388" t="s">
        <v>325</v>
      </c>
      <c r="D149" s="388" t="s">
        <v>406</v>
      </c>
      <c r="E149" s="397" t="s">
        <v>1013</v>
      </c>
      <c r="F149" s="397"/>
      <c r="G149" s="390" t="s">
        <v>25</v>
      </c>
      <c r="H149" s="398">
        <v>1</v>
      </c>
      <c r="I149" s="391">
        <v>21.38</v>
      </c>
      <c r="J149" s="391">
        <v>21.38</v>
      </c>
    </row>
    <row r="150" spans="1:10" ht="25.5" x14ac:dyDescent="0.25">
      <c r="A150" s="409" t="s">
        <v>968</v>
      </c>
      <c r="B150" s="410" t="s">
        <v>1008</v>
      </c>
      <c r="C150" s="409" t="s">
        <v>343</v>
      </c>
      <c r="D150" s="409" t="s">
        <v>1009</v>
      </c>
      <c r="E150" s="411" t="s">
        <v>977</v>
      </c>
      <c r="F150" s="411"/>
      <c r="G150" s="412" t="s">
        <v>345</v>
      </c>
      <c r="H150" s="413">
        <v>0.2</v>
      </c>
      <c r="I150" s="414">
        <v>25.12</v>
      </c>
      <c r="J150" s="414">
        <v>5.0199999999999996</v>
      </c>
    </row>
    <row r="151" spans="1:10" ht="25.5" x14ac:dyDescent="0.25">
      <c r="A151" s="409" t="s">
        <v>968</v>
      </c>
      <c r="B151" s="410" t="s">
        <v>1043</v>
      </c>
      <c r="C151" s="409" t="s">
        <v>343</v>
      </c>
      <c r="D151" s="409" t="s">
        <v>1044</v>
      </c>
      <c r="E151" s="411" t="s">
        <v>977</v>
      </c>
      <c r="F151" s="411"/>
      <c r="G151" s="412" t="s">
        <v>345</v>
      </c>
      <c r="H151" s="413">
        <v>0.5</v>
      </c>
      <c r="I151" s="414">
        <v>32.729999999999997</v>
      </c>
      <c r="J151" s="414">
        <v>16.36</v>
      </c>
    </row>
    <row r="152" spans="1:10" x14ac:dyDescent="0.25">
      <c r="A152" s="405"/>
      <c r="B152" s="405"/>
      <c r="C152" s="405"/>
      <c r="D152" s="405"/>
      <c r="E152" s="405" t="s">
        <v>961</v>
      </c>
      <c r="F152" s="406">
        <v>15.91</v>
      </c>
      <c r="G152" s="405" t="s">
        <v>962</v>
      </c>
      <c r="H152" s="406">
        <v>0</v>
      </c>
      <c r="I152" s="405" t="s">
        <v>963</v>
      </c>
      <c r="J152" s="406">
        <v>15.91</v>
      </c>
    </row>
    <row r="153" spans="1:10" x14ac:dyDescent="0.25">
      <c r="A153" s="192" t="s">
        <v>1469</v>
      </c>
      <c r="B153" s="192"/>
      <c r="C153" s="192"/>
      <c r="D153" s="192"/>
      <c r="E153" s="192"/>
      <c r="F153" s="192"/>
      <c r="G153" s="192"/>
      <c r="H153" s="192"/>
      <c r="I153" s="192"/>
      <c r="J153" s="192"/>
    </row>
    <row r="154" spans="1:10" ht="15.75" thickBot="1" x14ac:dyDescent="0.3">
      <c r="A154" s="415" t="s">
        <v>1473</v>
      </c>
      <c r="B154" s="415"/>
      <c r="C154" s="415"/>
      <c r="D154" s="415"/>
      <c r="E154" s="415"/>
      <c r="F154" s="415"/>
      <c r="G154" s="415"/>
      <c r="H154" s="415"/>
      <c r="I154" s="415"/>
      <c r="J154" s="415"/>
    </row>
    <row r="155" spans="1:10" ht="15.75" thickTop="1" x14ac:dyDescent="0.25">
      <c r="A155" s="408"/>
      <c r="B155" s="408"/>
      <c r="C155" s="408"/>
      <c r="D155" s="408"/>
      <c r="E155" s="408"/>
      <c r="F155" s="408"/>
      <c r="G155" s="408"/>
      <c r="H155" s="408"/>
      <c r="I155" s="408"/>
      <c r="J155" s="408"/>
    </row>
    <row r="156" spans="1:10" x14ac:dyDescent="0.25">
      <c r="A156" s="393" t="s">
        <v>407</v>
      </c>
      <c r="B156" s="394" t="s">
        <v>11</v>
      </c>
      <c r="C156" s="393" t="s">
        <v>12</v>
      </c>
      <c r="D156" s="393" t="s">
        <v>13</v>
      </c>
      <c r="E156" s="395" t="s">
        <v>29</v>
      </c>
      <c r="F156" s="395"/>
      <c r="G156" s="396" t="s">
        <v>14</v>
      </c>
      <c r="H156" s="394" t="s">
        <v>15</v>
      </c>
      <c r="I156" s="394" t="s">
        <v>16</v>
      </c>
      <c r="J156" s="394" t="s">
        <v>17</v>
      </c>
    </row>
    <row r="157" spans="1:10" ht="25.5" x14ac:dyDescent="0.25">
      <c r="A157" s="388" t="s">
        <v>956</v>
      </c>
      <c r="B157" s="389" t="s">
        <v>408</v>
      </c>
      <c r="C157" s="388" t="s">
        <v>325</v>
      </c>
      <c r="D157" s="388" t="s">
        <v>409</v>
      </c>
      <c r="E157" s="397">
        <v>22</v>
      </c>
      <c r="F157" s="397"/>
      <c r="G157" s="390" t="s">
        <v>327</v>
      </c>
      <c r="H157" s="398">
        <v>1</v>
      </c>
      <c r="I157" s="391">
        <v>96.05</v>
      </c>
      <c r="J157" s="391">
        <v>96.05</v>
      </c>
    </row>
    <row r="158" spans="1:10" ht="25.5" x14ac:dyDescent="0.25">
      <c r="A158" s="409" t="s">
        <v>968</v>
      </c>
      <c r="B158" s="410" t="s">
        <v>1045</v>
      </c>
      <c r="C158" s="409" t="s">
        <v>343</v>
      </c>
      <c r="D158" s="409" t="s">
        <v>1046</v>
      </c>
      <c r="E158" s="411" t="s">
        <v>977</v>
      </c>
      <c r="F158" s="411"/>
      <c r="G158" s="412" t="s">
        <v>345</v>
      </c>
      <c r="H158" s="413">
        <v>1.587</v>
      </c>
      <c r="I158" s="414">
        <v>30.78</v>
      </c>
      <c r="J158" s="414">
        <v>48.84</v>
      </c>
    </row>
    <row r="159" spans="1:10" ht="25.5" x14ac:dyDescent="0.25">
      <c r="A159" s="409" t="s">
        <v>968</v>
      </c>
      <c r="B159" s="410" t="s">
        <v>1047</v>
      </c>
      <c r="C159" s="409" t="s">
        <v>343</v>
      </c>
      <c r="D159" s="409" t="s">
        <v>1048</v>
      </c>
      <c r="E159" s="411" t="s">
        <v>977</v>
      </c>
      <c r="F159" s="411"/>
      <c r="G159" s="412" t="s">
        <v>345</v>
      </c>
      <c r="H159" s="413">
        <v>1.7849999999999999</v>
      </c>
      <c r="I159" s="414">
        <v>26.45</v>
      </c>
      <c r="J159" s="414">
        <v>47.21</v>
      </c>
    </row>
    <row r="160" spans="1:10" x14ac:dyDescent="0.25">
      <c r="A160" s="405"/>
      <c r="B160" s="405"/>
      <c r="C160" s="405"/>
      <c r="D160" s="405"/>
      <c r="E160" s="405" t="s">
        <v>961</v>
      </c>
      <c r="F160" s="406">
        <v>70.12</v>
      </c>
      <c r="G160" s="405" t="s">
        <v>962</v>
      </c>
      <c r="H160" s="406">
        <v>0</v>
      </c>
      <c r="I160" s="405" t="s">
        <v>963</v>
      </c>
      <c r="J160" s="406">
        <v>70.12</v>
      </c>
    </row>
    <row r="161" spans="1:10" x14ac:dyDescent="0.25">
      <c r="A161" s="192" t="s">
        <v>1469</v>
      </c>
      <c r="B161" s="192"/>
      <c r="C161" s="192"/>
      <c r="D161" s="192"/>
      <c r="E161" s="192"/>
      <c r="F161" s="192"/>
      <c r="G161" s="192"/>
      <c r="H161" s="192"/>
      <c r="I161" s="192"/>
      <c r="J161" s="192"/>
    </row>
    <row r="162" spans="1:10" ht="15.75" thickBot="1" x14ac:dyDescent="0.3">
      <c r="A162" s="415" t="s">
        <v>1473</v>
      </c>
      <c r="B162" s="415"/>
      <c r="C162" s="415"/>
      <c r="D162" s="415"/>
      <c r="E162" s="415"/>
      <c r="F162" s="415"/>
      <c r="G162" s="415"/>
      <c r="H162" s="415"/>
      <c r="I162" s="415"/>
      <c r="J162" s="415"/>
    </row>
    <row r="163" spans="1:10" ht="15.75" thickTop="1" x14ac:dyDescent="0.25">
      <c r="A163" s="408"/>
      <c r="B163" s="408"/>
      <c r="C163" s="408"/>
      <c r="D163" s="408"/>
      <c r="E163" s="408"/>
      <c r="F163" s="408"/>
      <c r="G163" s="408"/>
      <c r="H163" s="408"/>
      <c r="I163" s="408"/>
      <c r="J163" s="408"/>
    </row>
    <row r="164" spans="1:10" x14ac:dyDescent="0.25">
      <c r="A164" s="393" t="s">
        <v>410</v>
      </c>
      <c r="B164" s="394" t="s">
        <v>11</v>
      </c>
      <c r="C164" s="393" t="s">
        <v>12</v>
      </c>
      <c r="D164" s="393" t="s">
        <v>13</v>
      </c>
      <c r="E164" s="395" t="s">
        <v>29</v>
      </c>
      <c r="F164" s="395"/>
      <c r="G164" s="396" t="s">
        <v>14</v>
      </c>
      <c r="H164" s="394" t="s">
        <v>15</v>
      </c>
      <c r="I164" s="394" t="s">
        <v>16</v>
      </c>
      <c r="J164" s="394" t="s">
        <v>17</v>
      </c>
    </row>
    <row r="165" spans="1:10" ht="25.5" x14ac:dyDescent="0.25">
      <c r="A165" s="388" t="s">
        <v>956</v>
      </c>
      <c r="B165" s="389" t="s">
        <v>411</v>
      </c>
      <c r="C165" s="388" t="s">
        <v>325</v>
      </c>
      <c r="D165" s="388" t="s">
        <v>412</v>
      </c>
      <c r="E165" s="397" t="s">
        <v>1049</v>
      </c>
      <c r="F165" s="397"/>
      <c r="G165" s="390" t="s">
        <v>327</v>
      </c>
      <c r="H165" s="398">
        <v>1</v>
      </c>
      <c r="I165" s="391">
        <v>9.5299999999999994</v>
      </c>
      <c r="J165" s="391">
        <v>9.5299999999999994</v>
      </c>
    </row>
    <row r="166" spans="1:10" ht="25.5" x14ac:dyDescent="0.25">
      <c r="A166" s="409" t="s">
        <v>968</v>
      </c>
      <c r="B166" s="410" t="s">
        <v>1050</v>
      </c>
      <c r="C166" s="409" t="s">
        <v>343</v>
      </c>
      <c r="D166" s="409" t="s">
        <v>1051</v>
      </c>
      <c r="E166" s="411" t="s">
        <v>977</v>
      </c>
      <c r="F166" s="411"/>
      <c r="G166" s="412" t="s">
        <v>345</v>
      </c>
      <c r="H166" s="413">
        <v>0.159</v>
      </c>
      <c r="I166" s="414">
        <v>32.950000000000003</v>
      </c>
      <c r="J166" s="414">
        <v>5.23</v>
      </c>
    </row>
    <row r="167" spans="1:10" ht="25.5" x14ac:dyDescent="0.25">
      <c r="A167" s="409" t="s">
        <v>968</v>
      </c>
      <c r="B167" s="410" t="s">
        <v>1052</v>
      </c>
      <c r="C167" s="409" t="s">
        <v>343</v>
      </c>
      <c r="D167" s="409" t="s">
        <v>1053</v>
      </c>
      <c r="E167" s="411" t="s">
        <v>977</v>
      </c>
      <c r="F167" s="411"/>
      <c r="G167" s="412" t="s">
        <v>345</v>
      </c>
      <c r="H167" s="413">
        <v>0.159</v>
      </c>
      <c r="I167" s="414">
        <v>27.06</v>
      </c>
      <c r="J167" s="414">
        <v>4.3</v>
      </c>
    </row>
    <row r="168" spans="1:10" ht="15.75" thickBot="1" x14ac:dyDescent="0.3">
      <c r="A168" s="405"/>
      <c r="B168" s="405"/>
      <c r="C168" s="405"/>
      <c r="D168" s="405"/>
      <c r="E168" s="405" t="s">
        <v>961</v>
      </c>
      <c r="F168" s="406">
        <v>7.03</v>
      </c>
      <c r="G168" s="405" t="s">
        <v>962</v>
      </c>
      <c r="H168" s="406">
        <v>0</v>
      </c>
      <c r="I168" s="405" t="s">
        <v>963</v>
      </c>
      <c r="J168" s="406">
        <v>7.03</v>
      </c>
    </row>
    <row r="169" spans="1:10" ht="15.75" thickTop="1" x14ac:dyDescent="0.25">
      <c r="A169" s="408"/>
      <c r="B169" s="408"/>
      <c r="C169" s="408"/>
      <c r="D169" s="408"/>
      <c r="E169" s="408"/>
      <c r="F169" s="408"/>
      <c r="G169" s="408"/>
      <c r="H169" s="408"/>
      <c r="I169" s="408"/>
      <c r="J169" s="408"/>
    </row>
    <row r="170" spans="1:10" x14ac:dyDescent="0.25">
      <c r="A170" s="393" t="s">
        <v>413</v>
      </c>
      <c r="B170" s="394" t="s">
        <v>11</v>
      </c>
      <c r="C170" s="393" t="s">
        <v>12</v>
      </c>
      <c r="D170" s="393" t="s">
        <v>13</v>
      </c>
      <c r="E170" s="395" t="s">
        <v>29</v>
      </c>
      <c r="F170" s="395"/>
      <c r="G170" s="396" t="s">
        <v>14</v>
      </c>
      <c r="H170" s="394" t="s">
        <v>15</v>
      </c>
      <c r="I170" s="394" t="s">
        <v>16</v>
      </c>
      <c r="J170" s="394" t="s">
        <v>17</v>
      </c>
    </row>
    <row r="171" spans="1:10" ht="25.5" x14ac:dyDescent="0.25">
      <c r="A171" s="388" t="s">
        <v>956</v>
      </c>
      <c r="B171" s="389" t="s">
        <v>414</v>
      </c>
      <c r="C171" s="388" t="s">
        <v>325</v>
      </c>
      <c r="D171" s="388" t="s">
        <v>415</v>
      </c>
      <c r="E171" s="397" t="s">
        <v>1013</v>
      </c>
      <c r="F171" s="397"/>
      <c r="G171" s="390" t="s">
        <v>25</v>
      </c>
      <c r="H171" s="398">
        <v>1</v>
      </c>
      <c r="I171" s="391">
        <v>21.38</v>
      </c>
      <c r="J171" s="391">
        <v>21.38</v>
      </c>
    </row>
    <row r="172" spans="1:10" ht="25.5" x14ac:dyDescent="0.25">
      <c r="A172" s="409" t="s">
        <v>968</v>
      </c>
      <c r="B172" s="410" t="s">
        <v>1008</v>
      </c>
      <c r="C172" s="409" t="s">
        <v>343</v>
      </c>
      <c r="D172" s="409" t="s">
        <v>1009</v>
      </c>
      <c r="E172" s="411" t="s">
        <v>977</v>
      </c>
      <c r="F172" s="411"/>
      <c r="G172" s="412" t="s">
        <v>345</v>
      </c>
      <c r="H172" s="413">
        <v>0.2</v>
      </c>
      <c r="I172" s="414">
        <v>25.12</v>
      </c>
      <c r="J172" s="414">
        <v>5.0199999999999996</v>
      </c>
    </row>
    <row r="173" spans="1:10" ht="25.5" x14ac:dyDescent="0.25">
      <c r="A173" s="409" t="s">
        <v>968</v>
      </c>
      <c r="B173" s="410" t="s">
        <v>1043</v>
      </c>
      <c r="C173" s="409" t="s">
        <v>343</v>
      </c>
      <c r="D173" s="409" t="s">
        <v>1044</v>
      </c>
      <c r="E173" s="411" t="s">
        <v>977</v>
      </c>
      <c r="F173" s="411"/>
      <c r="G173" s="412" t="s">
        <v>345</v>
      </c>
      <c r="H173" s="413">
        <v>0.5</v>
      </c>
      <c r="I173" s="414">
        <v>32.729999999999997</v>
      </c>
      <c r="J173" s="414">
        <v>16.36</v>
      </c>
    </row>
    <row r="174" spans="1:10" x14ac:dyDescent="0.25">
      <c r="A174" s="405"/>
      <c r="B174" s="405"/>
      <c r="C174" s="405"/>
      <c r="D174" s="405"/>
      <c r="E174" s="405" t="s">
        <v>961</v>
      </c>
      <c r="F174" s="406">
        <v>15.91</v>
      </c>
      <c r="G174" s="405" t="s">
        <v>962</v>
      </c>
      <c r="H174" s="406">
        <v>0</v>
      </c>
      <c r="I174" s="405" t="s">
        <v>963</v>
      </c>
      <c r="J174" s="406">
        <v>15.91</v>
      </c>
    </row>
    <row r="175" spans="1:10" x14ac:dyDescent="0.25">
      <c r="A175" s="192" t="s">
        <v>1469</v>
      </c>
      <c r="B175" s="192"/>
      <c r="C175" s="192"/>
      <c r="D175" s="192"/>
      <c r="E175" s="192"/>
      <c r="F175" s="192"/>
      <c r="G175" s="192"/>
      <c r="H175" s="192"/>
      <c r="I175" s="192"/>
      <c r="J175" s="192"/>
    </row>
    <row r="176" spans="1:10" ht="15.75" thickBot="1" x14ac:dyDescent="0.3">
      <c r="A176" s="415" t="s">
        <v>1475</v>
      </c>
      <c r="B176" s="415"/>
      <c r="C176" s="415"/>
      <c r="D176" s="415"/>
      <c r="E176" s="415"/>
      <c r="F176" s="415"/>
      <c r="G176" s="415"/>
      <c r="H176" s="415"/>
      <c r="I176" s="415"/>
      <c r="J176" s="415"/>
    </row>
    <row r="177" spans="1:10" ht="15.75" thickTop="1" x14ac:dyDescent="0.25">
      <c r="A177" s="408"/>
      <c r="B177" s="408"/>
      <c r="C177" s="408"/>
      <c r="D177" s="408"/>
      <c r="E177" s="408"/>
      <c r="F177" s="408"/>
      <c r="G177" s="408"/>
      <c r="H177" s="408"/>
      <c r="I177" s="408"/>
      <c r="J177" s="408"/>
    </row>
    <row r="178" spans="1:10" x14ac:dyDescent="0.25">
      <c r="A178" s="393" t="s">
        <v>420</v>
      </c>
      <c r="B178" s="394" t="s">
        <v>11</v>
      </c>
      <c r="C178" s="393" t="s">
        <v>12</v>
      </c>
      <c r="D178" s="393" t="s">
        <v>13</v>
      </c>
      <c r="E178" s="395" t="s">
        <v>29</v>
      </c>
      <c r="F178" s="395"/>
      <c r="G178" s="396" t="s">
        <v>14</v>
      </c>
      <c r="H178" s="394" t="s">
        <v>15</v>
      </c>
      <c r="I178" s="394" t="s">
        <v>16</v>
      </c>
      <c r="J178" s="394" t="s">
        <v>17</v>
      </c>
    </row>
    <row r="179" spans="1:10" ht="25.5" x14ac:dyDescent="0.25">
      <c r="A179" s="388" t="s">
        <v>956</v>
      </c>
      <c r="B179" s="389" t="s">
        <v>421</v>
      </c>
      <c r="C179" s="388" t="s">
        <v>325</v>
      </c>
      <c r="D179" s="388" t="s">
        <v>422</v>
      </c>
      <c r="E179" s="397" t="s">
        <v>1054</v>
      </c>
      <c r="F179" s="397"/>
      <c r="G179" s="390" t="s">
        <v>349</v>
      </c>
      <c r="H179" s="398">
        <v>1</v>
      </c>
      <c r="I179" s="391">
        <v>574.21</v>
      </c>
      <c r="J179" s="391">
        <v>574.21</v>
      </c>
    </row>
    <row r="180" spans="1:10" ht="25.5" x14ac:dyDescent="0.25">
      <c r="A180" s="399" t="s">
        <v>958</v>
      </c>
      <c r="B180" s="400" t="s">
        <v>1055</v>
      </c>
      <c r="C180" s="399" t="s">
        <v>343</v>
      </c>
      <c r="D180" s="399" t="s">
        <v>1056</v>
      </c>
      <c r="E180" s="401" t="s">
        <v>992</v>
      </c>
      <c r="F180" s="401"/>
      <c r="G180" s="402" t="s">
        <v>349</v>
      </c>
      <c r="H180" s="403">
        <v>1</v>
      </c>
      <c r="I180" s="404">
        <v>574.21</v>
      </c>
      <c r="J180" s="404">
        <v>574.21</v>
      </c>
    </row>
    <row r="181" spans="1:10" x14ac:dyDescent="0.25">
      <c r="A181" s="405"/>
      <c r="B181" s="405"/>
      <c r="C181" s="405"/>
      <c r="D181" s="405"/>
      <c r="E181" s="405" t="s">
        <v>961</v>
      </c>
      <c r="F181" s="406">
        <v>0</v>
      </c>
      <c r="G181" s="405" t="s">
        <v>962</v>
      </c>
      <c r="H181" s="406">
        <v>0</v>
      </c>
      <c r="I181" s="405" t="s">
        <v>963</v>
      </c>
      <c r="J181" s="406">
        <v>0</v>
      </c>
    </row>
    <row r="182" spans="1:10" x14ac:dyDescent="0.25">
      <c r="A182" s="192" t="s">
        <v>1469</v>
      </c>
      <c r="B182" s="192"/>
      <c r="C182" s="192"/>
      <c r="D182" s="192"/>
      <c r="E182" s="192"/>
      <c r="F182" s="192"/>
      <c r="G182" s="192"/>
      <c r="H182" s="192"/>
      <c r="I182" s="192"/>
      <c r="J182" s="192"/>
    </row>
    <row r="183" spans="1:10" ht="15.75" thickBot="1" x14ac:dyDescent="0.3">
      <c r="A183" s="415" t="s">
        <v>1473</v>
      </c>
      <c r="B183" s="415"/>
      <c r="C183" s="415"/>
      <c r="D183" s="415"/>
      <c r="E183" s="415"/>
      <c r="F183" s="415"/>
      <c r="G183" s="415"/>
      <c r="H183" s="415"/>
      <c r="I183" s="415"/>
      <c r="J183" s="415"/>
    </row>
    <row r="184" spans="1:10" ht="15.75" thickTop="1" x14ac:dyDescent="0.25">
      <c r="A184" s="408"/>
      <c r="B184" s="408"/>
      <c r="C184" s="408"/>
      <c r="D184" s="408"/>
      <c r="E184" s="408"/>
      <c r="F184" s="408"/>
      <c r="G184" s="408"/>
      <c r="H184" s="408"/>
      <c r="I184" s="408"/>
      <c r="J184" s="408"/>
    </row>
    <row r="185" spans="1:10" x14ac:dyDescent="0.25">
      <c r="A185" s="393" t="s">
        <v>426</v>
      </c>
      <c r="B185" s="394" t="s">
        <v>11</v>
      </c>
      <c r="C185" s="393" t="s">
        <v>12</v>
      </c>
      <c r="D185" s="393" t="s">
        <v>13</v>
      </c>
      <c r="E185" s="395" t="s">
        <v>29</v>
      </c>
      <c r="F185" s="395"/>
      <c r="G185" s="396" t="s">
        <v>14</v>
      </c>
      <c r="H185" s="394" t="s">
        <v>15</v>
      </c>
      <c r="I185" s="394" t="s">
        <v>16</v>
      </c>
      <c r="J185" s="394" t="s">
        <v>17</v>
      </c>
    </row>
    <row r="186" spans="1:10" ht="38.25" x14ac:dyDescent="0.25">
      <c r="A186" s="388" t="s">
        <v>956</v>
      </c>
      <c r="B186" s="389" t="s">
        <v>427</v>
      </c>
      <c r="C186" s="388" t="s">
        <v>325</v>
      </c>
      <c r="D186" s="388" t="s">
        <v>428</v>
      </c>
      <c r="E186" s="397" t="s">
        <v>1054</v>
      </c>
      <c r="F186" s="397"/>
      <c r="G186" s="390" t="s">
        <v>194</v>
      </c>
      <c r="H186" s="398">
        <v>1</v>
      </c>
      <c r="I186" s="391">
        <v>177.86</v>
      </c>
      <c r="J186" s="391">
        <v>177.86</v>
      </c>
    </row>
    <row r="187" spans="1:10" ht="25.5" x14ac:dyDescent="0.25">
      <c r="A187" s="409" t="s">
        <v>968</v>
      </c>
      <c r="B187" s="410" t="s">
        <v>1057</v>
      </c>
      <c r="C187" s="409" t="s">
        <v>343</v>
      </c>
      <c r="D187" s="409" t="s">
        <v>1058</v>
      </c>
      <c r="E187" s="411" t="s">
        <v>977</v>
      </c>
      <c r="F187" s="411"/>
      <c r="G187" s="412" t="s">
        <v>345</v>
      </c>
      <c r="H187" s="413">
        <v>0.8</v>
      </c>
      <c r="I187" s="414">
        <v>32.130000000000003</v>
      </c>
      <c r="J187" s="414">
        <v>25.7</v>
      </c>
    </row>
    <row r="188" spans="1:10" ht="25.5" x14ac:dyDescent="0.25">
      <c r="A188" s="409" t="s">
        <v>968</v>
      </c>
      <c r="B188" s="410" t="s">
        <v>1047</v>
      </c>
      <c r="C188" s="409" t="s">
        <v>343</v>
      </c>
      <c r="D188" s="409" t="s">
        <v>1048</v>
      </c>
      <c r="E188" s="411" t="s">
        <v>977</v>
      </c>
      <c r="F188" s="411"/>
      <c r="G188" s="412" t="s">
        <v>345</v>
      </c>
      <c r="H188" s="413">
        <v>0.91</v>
      </c>
      <c r="I188" s="414">
        <v>26.45</v>
      </c>
      <c r="J188" s="414">
        <v>24.06</v>
      </c>
    </row>
    <row r="189" spans="1:10" ht="25.5" x14ac:dyDescent="0.25">
      <c r="A189" s="409" t="s">
        <v>968</v>
      </c>
      <c r="B189" s="410" t="s">
        <v>1059</v>
      </c>
      <c r="C189" s="409" t="s">
        <v>343</v>
      </c>
      <c r="D189" s="409" t="s">
        <v>1060</v>
      </c>
      <c r="E189" s="411" t="s">
        <v>977</v>
      </c>
      <c r="F189" s="411"/>
      <c r="G189" s="412" t="s">
        <v>345</v>
      </c>
      <c r="H189" s="413">
        <v>0.315</v>
      </c>
      <c r="I189" s="414">
        <v>33.01</v>
      </c>
      <c r="J189" s="414">
        <v>10.39</v>
      </c>
    </row>
    <row r="190" spans="1:10" ht="25.5" x14ac:dyDescent="0.25">
      <c r="A190" s="409" t="s">
        <v>968</v>
      </c>
      <c r="B190" s="410" t="s">
        <v>1061</v>
      </c>
      <c r="C190" s="409" t="s">
        <v>343</v>
      </c>
      <c r="D190" s="409" t="s">
        <v>1062</v>
      </c>
      <c r="E190" s="411" t="s">
        <v>977</v>
      </c>
      <c r="F190" s="411"/>
      <c r="G190" s="412" t="s">
        <v>345</v>
      </c>
      <c r="H190" s="413">
        <v>0.28000000000000003</v>
      </c>
      <c r="I190" s="414">
        <v>27.98</v>
      </c>
      <c r="J190" s="414">
        <v>7.83</v>
      </c>
    </row>
    <row r="191" spans="1:10" ht="38.25" x14ac:dyDescent="0.25">
      <c r="A191" s="399" t="s">
        <v>958</v>
      </c>
      <c r="B191" s="400" t="s">
        <v>212</v>
      </c>
      <c r="C191" s="399" t="s">
        <v>213</v>
      </c>
      <c r="D191" s="399" t="s">
        <v>221</v>
      </c>
      <c r="E191" s="401" t="s">
        <v>1001</v>
      </c>
      <c r="F191" s="401"/>
      <c r="G191" s="402" t="s">
        <v>25</v>
      </c>
      <c r="H191" s="403">
        <v>1</v>
      </c>
      <c r="I191" s="404">
        <v>94.68</v>
      </c>
      <c r="J191" s="404">
        <v>94.68</v>
      </c>
    </row>
    <row r="192" spans="1:10" ht="25.5" x14ac:dyDescent="0.25">
      <c r="A192" s="399" t="s">
        <v>958</v>
      </c>
      <c r="B192" s="400" t="s">
        <v>1063</v>
      </c>
      <c r="C192" s="399" t="s">
        <v>343</v>
      </c>
      <c r="D192" s="399" t="s">
        <v>1064</v>
      </c>
      <c r="E192" s="401" t="s">
        <v>1001</v>
      </c>
      <c r="F192" s="401"/>
      <c r="G192" s="402" t="s">
        <v>385</v>
      </c>
      <c r="H192" s="403">
        <v>1.1499999999999999</v>
      </c>
      <c r="I192" s="404">
        <v>6.94</v>
      </c>
      <c r="J192" s="404">
        <v>7.98</v>
      </c>
    </row>
    <row r="193" spans="1:10" x14ac:dyDescent="0.25">
      <c r="A193" s="399" t="s">
        <v>958</v>
      </c>
      <c r="B193" s="400" t="s">
        <v>1065</v>
      </c>
      <c r="C193" s="399" t="s">
        <v>343</v>
      </c>
      <c r="D193" s="399" t="s">
        <v>1066</v>
      </c>
      <c r="E193" s="401" t="s">
        <v>1001</v>
      </c>
      <c r="F193" s="401"/>
      <c r="G193" s="402" t="s">
        <v>1067</v>
      </c>
      <c r="H193" s="403">
        <v>0.15</v>
      </c>
      <c r="I193" s="404">
        <v>16</v>
      </c>
      <c r="J193" s="404">
        <v>2.4</v>
      </c>
    </row>
    <row r="194" spans="1:10" x14ac:dyDescent="0.25">
      <c r="A194" s="399" t="s">
        <v>958</v>
      </c>
      <c r="B194" s="400" t="s">
        <v>1068</v>
      </c>
      <c r="C194" s="399" t="s">
        <v>343</v>
      </c>
      <c r="D194" s="399" t="s">
        <v>1069</v>
      </c>
      <c r="E194" s="401" t="s">
        <v>1001</v>
      </c>
      <c r="F194" s="401"/>
      <c r="G194" s="402" t="s">
        <v>1012</v>
      </c>
      <c r="H194" s="403">
        <v>0.17499999999999999</v>
      </c>
      <c r="I194" s="404">
        <v>27.55</v>
      </c>
      <c r="J194" s="404">
        <v>4.82</v>
      </c>
    </row>
    <row r="195" spans="1:10" ht="15.75" thickBot="1" x14ac:dyDescent="0.3">
      <c r="A195" s="405"/>
      <c r="B195" s="405"/>
      <c r="C195" s="405"/>
      <c r="D195" s="405"/>
      <c r="E195" s="405" t="s">
        <v>961</v>
      </c>
      <c r="F195" s="406">
        <v>49.36</v>
      </c>
      <c r="G195" s="405" t="s">
        <v>962</v>
      </c>
      <c r="H195" s="406">
        <v>0</v>
      </c>
      <c r="I195" s="405" t="s">
        <v>963</v>
      </c>
      <c r="J195" s="406">
        <v>49.36</v>
      </c>
    </row>
    <row r="196" spans="1:10" ht="15.75" thickTop="1" x14ac:dyDescent="0.25">
      <c r="A196" s="408"/>
      <c r="B196" s="408"/>
      <c r="C196" s="408"/>
      <c r="D196" s="408"/>
      <c r="E196" s="408"/>
      <c r="F196" s="408"/>
      <c r="G196" s="408"/>
      <c r="H196" s="408"/>
      <c r="I196" s="408"/>
      <c r="J196" s="408"/>
    </row>
    <row r="197" spans="1:10" x14ac:dyDescent="0.25">
      <c r="A197" s="393" t="s">
        <v>432</v>
      </c>
      <c r="B197" s="394" t="s">
        <v>11</v>
      </c>
      <c r="C197" s="393" t="s">
        <v>12</v>
      </c>
      <c r="D197" s="393" t="s">
        <v>13</v>
      </c>
      <c r="E197" s="395" t="s">
        <v>29</v>
      </c>
      <c r="F197" s="395"/>
      <c r="G197" s="396" t="s">
        <v>14</v>
      </c>
      <c r="H197" s="394" t="s">
        <v>15</v>
      </c>
      <c r="I197" s="394" t="s">
        <v>16</v>
      </c>
      <c r="J197" s="394" t="s">
        <v>17</v>
      </c>
    </row>
    <row r="198" spans="1:10" ht="63.75" x14ac:dyDescent="0.25">
      <c r="A198" s="388" t="s">
        <v>956</v>
      </c>
      <c r="B198" s="389" t="s">
        <v>433</v>
      </c>
      <c r="C198" s="388" t="s">
        <v>325</v>
      </c>
      <c r="D198" s="388" t="s">
        <v>434</v>
      </c>
      <c r="E198" s="397" t="s">
        <v>1070</v>
      </c>
      <c r="F198" s="397"/>
      <c r="G198" s="390" t="s">
        <v>327</v>
      </c>
      <c r="H198" s="398">
        <v>1</v>
      </c>
      <c r="I198" s="391">
        <v>1439.13</v>
      </c>
      <c r="J198" s="391">
        <v>1439.13</v>
      </c>
    </row>
    <row r="199" spans="1:10" ht="25.5" x14ac:dyDescent="0.25">
      <c r="A199" s="409" t="s">
        <v>968</v>
      </c>
      <c r="B199" s="410" t="s">
        <v>1071</v>
      </c>
      <c r="C199" s="409" t="s">
        <v>343</v>
      </c>
      <c r="D199" s="409" t="s">
        <v>1072</v>
      </c>
      <c r="E199" s="411" t="s">
        <v>977</v>
      </c>
      <c r="F199" s="411"/>
      <c r="G199" s="412" t="s">
        <v>345</v>
      </c>
      <c r="H199" s="413">
        <v>1.26</v>
      </c>
      <c r="I199" s="414">
        <v>29.35</v>
      </c>
      <c r="J199" s="414">
        <v>36.979999999999997</v>
      </c>
    </row>
    <row r="200" spans="1:10" ht="25.5" x14ac:dyDescent="0.25">
      <c r="A200" s="409" t="s">
        <v>968</v>
      </c>
      <c r="B200" s="410" t="s">
        <v>1008</v>
      </c>
      <c r="C200" s="409" t="s">
        <v>343</v>
      </c>
      <c r="D200" s="409" t="s">
        <v>1009</v>
      </c>
      <c r="E200" s="411" t="s">
        <v>977</v>
      </c>
      <c r="F200" s="411"/>
      <c r="G200" s="412" t="s">
        <v>345</v>
      </c>
      <c r="H200" s="413">
        <v>1.26</v>
      </c>
      <c r="I200" s="414">
        <v>25.12</v>
      </c>
      <c r="J200" s="414">
        <v>31.65</v>
      </c>
    </row>
    <row r="201" spans="1:10" ht="25.5" x14ac:dyDescent="0.25">
      <c r="A201" s="409" t="s">
        <v>968</v>
      </c>
      <c r="B201" s="410" t="s">
        <v>1073</v>
      </c>
      <c r="C201" s="409" t="s">
        <v>343</v>
      </c>
      <c r="D201" s="409" t="s">
        <v>1074</v>
      </c>
      <c r="E201" s="411" t="s">
        <v>1075</v>
      </c>
      <c r="F201" s="411"/>
      <c r="G201" s="412" t="s">
        <v>327</v>
      </c>
      <c r="H201" s="413">
        <v>1</v>
      </c>
      <c r="I201" s="414">
        <v>28.89</v>
      </c>
      <c r="J201" s="414">
        <v>28.89</v>
      </c>
    </row>
    <row r="202" spans="1:10" ht="25.5" x14ac:dyDescent="0.25">
      <c r="A202" s="409" t="s">
        <v>968</v>
      </c>
      <c r="B202" s="410" t="s">
        <v>1076</v>
      </c>
      <c r="C202" s="409" t="s">
        <v>343</v>
      </c>
      <c r="D202" s="409" t="s">
        <v>1077</v>
      </c>
      <c r="E202" s="411" t="s">
        <v>1078</v>
      </c>
      <c r="F202" s="411"/>
      <c r="G202" s="412" t="s">
        <v>389</v>
      </c>
      <c r="H202" s="413">
        <v>4.2249999999999996</v>
      </c>
      <c r="I202" s="414">
        <v>99.37</v>
      </c>
      <c r="J202" s="414">
        <v>419.83</v>
      </c>
    </row>
    <row r="203" spans="1:10" ht="25.5" x14ac:dyDescent="0.25">
      <c r="A203" s="409" t="s">
        <v>968</v>
      </c>
      <c r="B203" s="410" t="s">
        <v>1079</v>
      </c>
      <c r="C203" s="409" t="s">
        <v>343</v>
      </c>
      <c r="D203" s="409" t="s">
        <v>1080</v>
      </c>
      <c r="E203" s="411" t="s">
        <v>1078</v>
      </c>
      <c r="F203" s="411"/>
      <c r="G203" s="412" t="s">
        <v>389</v>
      </c>
      <c r="H203" s="413">
        <v>3.5750000000000002</v>
      </c>
      <c r="I203" s="414">
        <v>37.159999999999997</v>
      </c>
      <c r="J203" s="414">
        <v>132.84</v>
      </c>
    </row>
    <row r="204" spans="1:10" ht="25.5" x14ac:dyDescent="0.25">
      <c r="A204" s="409" t="s">
        <v>968</v>
      </c>
      <c r="B204" s="410" t="s">
        <v>1081</v>
      </c>
      <c r="C204" s="409" t="s">
        <v>343</v>
      </c>
      <c r="D204" s="409" t="s">
        <v>1082</v>
      </c>
      <c r="E204" s="411" t="s">
        <v>1078</v>
      </c>
      <c r="F204" s="411"/>
      <c r="G204" s="412" t="s">
        <v>389</v>
      </c>
      <c r="H204" s="413">
        <v>0.65</v>
      </c>
      <c r="I204" s="414">
        <v>267.26</v>
      </c>
      <c r="J204" s="414">
        <v>173.71</v>
      </c>
    </row>
    <row r="205" spans="1:10" x14ac:dyDescent="0.25">
      <c r="A205" s="399" t="s">
        <v>958</v>
      </c>
      <c r="B205" s="400" t="s">
        <v>1083</v>
      </c>
      <c r="C205" s="399" t="s">
        <v>343</v>
      </c>
      <c r="D205" s="399" t="s">
        <v>1084</v>
      </c>
      <c r="E205" s="401" t="s">
        <v>1001</v>
      </c>
      <c r="F205" s="401"/>
      <c r="G205" s="402" t="s">
        <v>327</v>
      </c>
      <c r="H205" s="403">
        <v>1</v>
      </c>
      <c r="I205" s="404">
        <v>66.489999999999995</v>
      </c>
      <c r="J205" s="404">
        <v>66.489999999999995</v>
      </c>
    </row>
    <row r="206" spans="1:10" ht="25.5" x14ac:dyDescent="0.25">
      <c r="A206" s="399" t="s">
        <v>958</v>
      </c>
      <c r="B206" s="400" t="s">
        <v>1085</v>
      </c>
      <c r="C206" s="399" t="s">
        <v>343</v>
      </c>
      <c r="D206" s="399" t="s">
        <v>1086</v>
      </c>
      <c r="E206" s="401" t="s">
        <v>1001</v>
      </c>
      <c r="F206" s="401"/>
      <c r="G206" s="402" t="s">
        <v>327</v>
      </c>
      <c r="H206" s="403">
        <v>0.25</v>
      </c>
      <c r="I206" s="404">
        <v>28.8</v>
      </c>
      <c r="J206" s="404">
        <v>7.2</v>
      </c>
    </row>
    <row r="207" spans="1:10" x14ac:dyDescent="0.25">
      <c r="A207" s="399" t="s">
        <v>958</v>
      </c>
      <c r="B207" s="400" t="s">
        <v>1087</v>
      </c>
      <c r="C207" s="399" t="s">
        <v>343</v>
      </c>
      <c r="D207" s="399" t="s">
        <v>1088</v>
      </c>
      <c r="E207" s="401" t="s">
        <v>1001</v>
      </c>
      <c r="F207" s="401"/>
      <c r="G207" s="402" t="s">
        <v>385</v>
      </c>
      <c r="H207" s="403">
        <v>11.025</v>
      </c>
      <c r="I207" s="404">
        <v>45.78</v>
      </c>
      <c r="J207" s="404">
        <v>504.72</v>
      </c>
    </row>
    <row r="208" spans="1:10" ht="25.5" x14ac:dyDescent="0.25">
      <c r="A208" s="399" t="s">
        <v>958</v>
      </c>
      <c r="B208" s="400" t="s">
        <v>1089</v>
      </c>
      <c r="C208" s="399" t="s">
        <v>343</v>
      </c>
      <c r="D208" s="399" t="s">
        <v>1090</v>
      </c>
      <c r="E208" s="401" t="s">
        <v>1001</v>
      </c>
      <c r="F208" s="401"/>
      <c r="G208" s="402" t="s">
        <v>327</v>
      </c>
      <c r="H208" s="403">
        <v>1</v>
      </c>
      <c r="I208" s="404">
        <v>36.82</v>
      </c>
      <c r="J208" s="404">
        <v>36.82</v>
      </c>
    </row>
    <row r="209" spans="1:10" x14ac:dyDescent="0.25">
      <c r="A209" s="405"/>
      <c r="B209" s="405"/>
      <c r="C209" s="405"/>
      <c r="D209" s="405"/>
      <c r="E209" s="405" t="s">
        <v>961</v>
      </c>
      <c r="F209" s="406">
        <v>519.58000000000004</v>
      </c>
      <c r="G209" s="405" t="s">
        <v>962</v>
      </c>
      <c r="H209" s="406">
        <v>0</v>
      </c>
      <c r="I209" s="405" t="s">
        <v>963</v>
      </c>
      <c r="J209" s="406">
        <v>519.58000000000004</v>
      </c>
    </row>
    <row r="210" spans="1:10" x14ac:dyDescent="0.25">
      <c r="A210" s="192" t="s">
        <v>1469</v>
      </c>
      <c r="B210" s="192"/>
      <c r="C210" s="192"/>
      <c r="D210" s="192"/>
      <c r="E210" s="192"/>
      <c r="F210" s="192"/>
      <c r="G210" s="192"/>
      <c r="H210" s="192"/>
      <c r="I210" s="192"/>
      <c r="J210" s="192"/>
    </row>
    <row r="211" spans="1:10" ht="15.75" thickBot="1" x14ac:dyDescent="0.3">
      <c r="A211" s="415" t="s">
        <v>1476</v>
      </c>
      <c r="B211" s="415"/>
      <c r="C211" s="415"/>
      <c r="D211" s="415"/>
      <c r="E211" s="415"/>
      <c r="F211" s="415"/>
      <c r="G211" s="415"/>
      <c r="H211" s="415"/>
      <c r="I211" s="415"/>
      <c r="J211" s="415"/>
    </row>
    <row r="212" spans="1:10" ht="15.75" thickTop="1" x14ac:dyDescent="0.25">
      <c r="A212" s="408"/>
      <c r="B212" s="408"/>
      <c r="C212" s="408"/>
      <c r="D212" s="408"/>
      <c r="E212" s="408"/>
      <c r="F212" s="408"/>
      <c r="G212" s="408"/>
      <c r="H212" s="408"/>
      <c r="I212" s="408"/>
      <c r="J212" s="408"/>
    </row>
    <row r="213" spans="1:10" x14ac:dyDescent="0.25">
      <c r="A213" s="393" t="s">
        <v>444</v>
      </c>
      <c r="B213" s="394" t="s">
        <v>11</v>
      </c>
      <c r="C213" s="393" t="s">
        <v>12</v>
      </c>
      <c r="D213" s="393" t="s">
        <v>13</v>
      </c>
      <c r="E213" s="395" t="s">
        <v>29</v>
      </c>
      <c r="F213" s="395"/>
      <c r="G213" s="396" t="s">
        <v>14</v>
      </c>
      <c r="H213" s="394" t="s">
        <v>15</v>
      </c>
      <c r="I213" s="394" t="s">
        <v>16</v>
      </c>
      <c r="J213" s="394" t="s">
        <v>17</v>
      </c>
    </row>
    <row r="214" spans="1:10" ht="38.25" x14ac:dyDescent="0.25">
      <c r="A214" s="388" t="s">
        <v>956</v>
      </c>
      <c r="B214" s="389" t="s">
        <v>445</v>
      </c>
      <c r="C214" s="388" t="s">
        <v>343</v>
      </c>
      <c r="D214" s="388" t="s">
        <v>446</v>
      </c>
      <c r="E214" s="397" t="s">
        <v>1034</v>
      </c>
      <c r="F214" s="397"/>
      <c r="G214" s="390" t="s">
        <v>327</v>
      </c>
      <c r="H214" s="398">
        <v>1</v>
      </c>
      <c r="I214" s="391">
        <v>325.54000000000002</v>
      </c>
      <c r="J214" s="391">
        <v>325.54000000000002</v>
      </c>
    </row>
    <row r="215" spans="1:10" ht="25.5" x14ac:dyDescent="0.25">
      <c r="A215" s="409" t="s">
        <v>968</v>
      </c>
      <c r="B215" s="410" t="s">
        <v>1091</v>
      </c>
      <c r="C215" s="409" t="s">
        <v>343</v>
      </c>
      <c r="D215" s="409" t="s">
        <v>1092</v>
      </c>
      <c r="E215" s="411" t="s">
        <v>1034</v>
      </c>
      <c r="F215" s="411"/>
      <c r="G215" s="412" t="s">
        <v>327</v>
      </c>
      <c r="H215" s="413">
        <v>1</v>
      </c>
      <c r="I215" s="414">
        <v>316.20999999999998</v>
      </c>
      <c r="J215" s="414">
        <v>316.20999999999998</v>
      </c>
    </row>
    <row r="216" spans="1:10" ht="25.5" x14ac:dyDescent="0.25">
      <c r="A216" s="399" t="s">
        <v>958</v>
      </c>
      <c r="B216" s="400" t="s">
        <v>1093</v>
      </c>
      <c r="C216" s="399" t="s">
        <v>343</v>
      </c>
      <c r="D216" s="399" t="s">
        <v>1094</v>
      </c>
      <c r="E216" s="401" t="s">
        <v>1001</v>
      </c>
      <c r="F216" s="401"/>
      <c r="G216" s="402" t="s">
        <v>327</v>
      </c>
      <c r="H216" s="403">
        <v>1</v>
      </c>
      <c r="I216" s="404">
        <v>9.33</v>
      </c>
      <c r="J216" s="404">
        <v>9.33</v>
      </c>
    </row>
    <row r="217" spans="1:10" ht="15.75" thickBot="1" x14ac:dyDescent="0.3">
      <c r="A217" s="405"/>
      <c r="B217" s="405"/>
      <c r="C217" s="405"/>
      <c r="D217" s="405"/>
      <c r="E217" s="405" t="s">
        <v>961</v>
      </c>
      <c r="F217" s="406">
        <v>18.3</v>
      </c>
      <c r="G217" s="405" t="s">
        <v>962</v>
      </c>
      <c r="H217" s="406">
        <v>0</v>
      </c>
      <c r="I217" s="405" t="s">
        <v>963</v>
      </c>
      <c r="J217" s="406">
        <v>18.3</v>
      </c>
    </row>
    <row r="218" spans="1:10" ht="15.75" thickTop="1" x14ac:dyDescent="0.25">
      <c r="A218" s="408"/>
      <c r="B218" s="408"/>
      <c r="C218" s="408"/>
      <c r="D218" s="408"/>
      <c r="E218" s="408"/>
      <c r="F218" s="408"/>
      <c r="G218" s="408"/>
      <c r="H218" s="408"/>
      <c r="I218" s="408"/>
      <c r="J218" s="408"/>
    </row>
    <row r="219" spans="1:10" x14ac:dyDescent="0.25">
      <c r="A219" s="393" t="s">
        <v>447</v>
      </c>
      <c r="B219" s="394" t="s">
        <v>11</v>
      </c>
      <c r="C219" s="393" t="s">
        <v>12</v>
      </c>
      <c r="D219" s="393" t="s">
        <v>13</v>
      </c>
      <c r="E219" s="395" t="s">
        <v>29</v>
      </c>
      <c r="F219" s="395"/>
      <c r="G219" s="396" t="s">
        <v>14</v>
      </c>
      <c r="H219" s="394" t="s">
        <v>15</v>
      </c>
      <c r="I219" s="394" t="s">
        <v>16</v>
      </c>
      <c r="J219" s="394" t="s">
        <v>17</v>
      </c>
    </row>
    <row r="220" spans="1:10" ht="25.5" x14ac:dyDescent="0.25">
      <c r="A220" s="388" t="s">
        <v>956</v>
      </c>
      <c r="B220" s="389" t="s">
        <v>448</v>
      </c>
      <c r="C220" s="388" t="s">
        <v>343</v>
      </c>
      <c r="D220" s="388" t="s">
        <v>449</v>
      </c>
      <c r="E220" s="397" t="s">
        <v>1034</v>
      </c>
      <c r="F220" s="397"/>
      <c r="G220" s="390" t="s">
        <v>327</v>
      </c>
      <c r="H220" s="398">
        <v>1</v>
      </c>
      <c r="I220" s="391">
        <v>45.09</v>
      </c>
      <c r="J220" s="391">
        <v>45.09</v>
      </c>
    </row>
    <row r="221" spans="1:10" ht="25.5" x14ac:dyDescent="0.25">
      <c r="A221" s="409" t="s">
        <v>968</v>
      </c>
      <c r="B221" s="410" t="s">
        <v>1037</v>
      </c>
      <c r="C221" s="409" t="s">
        <v>343</v>
      </c>
      <c r="D221" s="409" t="s">
        <v>1038</v>
      </c>
      <c r="E221" s="411" t="s">
        <v>977</v>
      </c>
      <c r="F221" s="411"/>
      <c r="G221" s="412" t="s">
        <v>345</v>
      </c>
      <c r="H221" s="413">
        <v>0.15359999999999999</v>
      </c>
      <c r="I221" s="414">
        <v>31.79</v>
      </c>
      <c r="J221" s="414">
        <v>4.88</v>
      </c>
    </row>
    <row r="222" spans="1:10" ht="25.5" x14ac:dyDescent="0.25">
      <c r="A222" s="409" t="s">
        <v>968</v>
      </c>
      <c r="B222" s="410" t="s">
        <v>1008</v>
      </c>
      <c r="C222" s="409" t="s">
        <v>343</v>
      </c>
      <c r="D222" s="409" t="s">
        <v>1009</v>
      </c>
      <c r="E222" s="411" t="s">
        <v>977</v>
      </c>
      <c r="F222" s="411"/>
      <c r="G222" s="412" t="s">
        <v>345</v>
      </c>
      <c r="H222" s="413">
        <v>4.8399999999999999E-2</v>
      </c>
      <c r="I222" s="414">
        <v>25.12</v>
      </c>
      <c r="J222" s="414">
        <v>1.21</v>
      </c>
    </row>
    <row r="223" spans="1:10" x14ac:dyDescent="0.25">
      <c r="A223" s="399" t="s">
        <v>958</v>
      </c>
      <c r="B223" s="400" t="s">
        <v>1095</v>
      </c>
      <c r="C223" s="399" t="s">
        <v>343</v>
      </c>
      <c r="D223" s="399" t="s">
        <v>1096</v>
      </c>
      <c r="E223" s="401" t="s">
        <v>1001</v>
      </c>
      <c r="F223" s="401"/>
      <c r="G223" s="402" t="s">
        <v>327</v>
      </c>
      <c r="H223" s="403">
        <v>1</v>
      </c>
      <c r="I223" s="404">
        <v>39</v>
      </c>
      <c r="J223" s="404">
        <v>39</v>
      </c>
    </row>
    <row r="224" spans="1:10" ht="15.75" thickBot="1" x14ac:dyDescent="0.3">
      <c r="A224" s="405"/>
      <c r="B224" s="405"/>
      <c r="C224" s="405"/>
      <c r="D224" s="405"/>
      <c r="E224" s="405" t="s">
        <v>961</v>
      </c>
      <c r="F224" s="406">
        <v>4.6100000000000003</v>
      </c>
      <c r="G224" s="405" t="s">
        <v>962</v>
      </c>
      <c r="H224" s="406">
        <v>0</v>
      </c>
      <c r="I224" s="405" t="s">
        <v>963</v>
      </c>
      <c r="J224" s="406">
        <v>4.6100000000000003</v>
      </c>
    </row>
    <row r="225" spans="1:10" ht="15.75" thickTop="1" x14ac:dyDescent="0.25">
      <c r="A225" s="408"/>
      <c r="B225" s="408"/>
      <c r="C225" s="408"/>
      <c r="D225" s="408"/>
      <c r="E225" s="408"/>
      <c r="F225" s="408"/>
      <c r="G225" s="408"/>
      <c r="H225" s="408"/>
      <c r="I225" s="408"/>
      <c r="J225" s="408"/>
    </row>
    <row r="226" spans="1:10" x14ac:dyDescent="0.25">
      <c r="A226" s="393" t="s">
        <v>450</v>
      </c>
      <c r="B226" s="394" t="s">
        <v>11</v>
      </c>
      <c r="C226" s="393" t="s">
        <v>12</v>
      </c>
      <c r="D226" s="393" t="s">
        <v>13</v>
      </c>
      <c r="E226" s="395" t="s">
        <v>29</v>
      </c>
      <c r="F226" s="395"/>
      <c r="G226" s="396" t="s">
        <v>14</v>
      </c>
      <c r="H226" s="394" t="s">
        <v>15</v>
      </c>
      <c r="I226" s="394" t="s">
        <v>16</v>
      </c>
      <c r="J226" s="394" t="s">
        <v>17</v>
      </c>
    </row>
    <row r="227" spans="1:10" ht="25.5" x14ac:dyDescent="0.25">
      <c r="A227" s="388" t="s">
        <v>956</v>
      </c>
      <c r="B227" s="389" t="s">
        <v>287</v>
      </c>
      <c r="C227" s="388" t="s">
        <v>325</v>
      </c>
      <c r="D227" s="388" t="s">
        <v>451</v>
      </c>
      <c r="E227" s="397" t="s">
        <v>1049</v>
      </c>
      <c r="F227" s="397"/>
      <c r="G227" s="390" t="s">
        <v>327</v>
      </c>
      <c r="H227" s="398">
        <v>1</v>
      </c>
      <c r="I227" s="391">
        <v>312.33</v>
      </c>
      <c r="J227" s="391">
        <v>312.33</v>
      </c>
    </row>
    <row r="228" spans="1:10" ht="25.5" x14ac:dyDescent="0.25">
      <c r="A228" s="409" t="s">
        <v>968</v>
      </c>
      <c r="B228" s="410" t="s">
        <v>1050</v>
      </c>
      <c r="C228" s="409" t="s">
        <v>343</v>
      </c>
      <c r="D228" s="409" t="s">
        <v>1051</v>
      </c>
      <c r="E228" s="411" t="s">
        <v>977</v>
      </c>
      <c r="F228" s="411"/>
      <c r="G228" s="412" t="s">
        <v>345</v>
      </c>
      <c r="H228" s="413">
        <v>0.45</v>
      </c>
      <c r="I228" s="414">
        <v>32.950000000000003</v>
      </c>
      <c r="J228" s="414">
        <v>14.82</v>
      </c>
    </row>
    <row r="229" spans="1:10" ht="25.5" x14ac:dyDescent="0.25">
      <c r="A229" s="409" t="s">
        <v>968</v>
      </c>
      <c r="B229" s="410" t="s">
        <v>1008</v>
      </c>
      <c r="C229" s="409" t="s">
        <v>343</v>
      </c>
      <c r="D229" s="409" t="s">
        <v>1009</v>
      </c>
      <c r="E229" s="411" t="s">
        <v>977</v>
      </c>
      <c r="F229" s="411"/>
      <c r="G229" s="412" t="s">
        <v>345</v>
      </c>
      <c r="H229" s="413">
        <v>0.3</v>
      </c>
      <c r="I229" s="414">
        <v>25.12</v>
      </c>
      <c r="J229" s="414">
        <v>7.53</v>
      </c>
    </row>
    <row r="230" spans="1:10" x14ac:dyDescent="0.25">
      <c r="A230" s="399" t="s">
        <v>958</v>
      </c>
      <c r="B230" s="400" t="s">
        <v>1097</v>
      </c>
      <c r="C230" s="399" t="s">
        <v>343</v>
      </c>
      <c r="D230" s="399" t="s">
        <v>1098</v>
      </c>
      <c r="E230" s="401" t="s">
        <v>1001</v>
      </c>
      <c r="F230" s="401"/>
      <c r="G230" s="402" t="s">
        <v>327</v>
      </c>
      <c r="H230" s="403">
        <v>0.01</v>
      </c>
      <c r="I230" s="404">
        <v>16.59</v>
      </c>
      <c r="J230" s="404">
        <v>0.16</v>
      </c>
    </row>
    <row r="231" spans="1:10" x14ac:dyDescent="0.25">
      <c r="A231" s="399" t="s">
        <v>958</v>
      </c>
      <c r="B231" s="400" t="s">
        <v>257</v>
      </c>
      <c r="C231" s="399" t="s">
        <v>325</v>
      </c>
      <c r="D231" s="399" t="s">
        <v>258</v>
      </c>
      <c r="E231" s="401" t="s">
        <v>1001</v>
      </c>
      <c r="F231" s="401"/>
      <c r="G231" s="402" t="s">
        <v>327</v>
      </c>
      <c r="H231" s="403">
        <v>1</v>
      </c>
      <c r="I231" s="404">
        <v>289.82</v>
      </c>
      <c r="J231" s="404">
        <v>289.82</v>
      </c>
    </row>
    <row r="232" spans="1:10" x14ac:dyDescent="0.25">
      <c r="A232" s="405"/>
      <c r="B232" s="405"/>
      <c r="C232" s="405"/>
      <c r="D232" s="405"/>
      <c r="E232" s="405" t="s">
        <v>961</v>
      </c>
      <c r="F232" s="406">
        <v>16.510000000000002</v>
      </c>
      <c r="G232" s="405" t="s">
        <v>962</v>
      </c>
      <c r="H232" s="406">
        <v>0</v>
      </c>
      <c r="I232" s="405" t="s">
        <v>963</v>
      </c>
      <c r="J232" s="406">
        <v>16.510000000000002</v>
      </c>
    </row>
    <row r="233" spans="1:10" x14ac:dyDescent="0.25">
      <c r="A233" s="192" t="s">
        <v>1469</v>
      </c>
      <c r="B233" s="192"/>
      <c r="C233" s="192"/>
      <c r="D233" s="192"/>
      <c r="E233" s="192"/>
      <c r="F233" s="192"/>
      <c r="G233" s="192"/>
      <c r="H233" s="192"/>
      <c r="I233" s="192"/>
      <c r="J233" s="192"/>
    </row>
    <row r="234" spans="1:10" ht="15.75" thickBot="1" x14ac:dyDescent="0.3">
      <c r="A234" s="415" t="s">
        <v>1477</v>
      </c>
      <c r="B234" s="415"/>
      <c r="C234" s="415"/>
      <c r="D234" s="415"/>
      <c r="E234" s="415"/>
      <c r="F234" s="415"/>
      <c r="G234" s="415"/>
      <c r="H234" s="415"/>
      <c r="I234" s="415"/>
      <c r="J234" s="415"/>
    </row>
    <row r="235" spans="1:10" ht="15.75" thickTop="1" x14ac:dyDescent="0.25">
      <c r="A235" s="408"/>
      <c r="B235" s="408"/>
      <c r="C235" s="408"/>
      <c r="D235" s="408"/>
      <c r="E235" s="408"/>
      <c r="F235" s="408"/>
      <c r="G235" s="408"/>
      <c r="H235" s="408"/>
      <c r="I235" s="408"/>
      <c r="J235" s="408"/>
    </row>
    <row r="236" spans="1:10" x14ac:dyDescent="0.25">
      <c r="A236" s="393" t="s">
        <v>452</v>
      </c>
      <c r="B236" s="394" t="s">
        <v>11</v>
      </c>
      <c r="C236" s="393" t="s">
        <v>12</v>
      </c>
      <c r="D236" s="393" t="s">
        <v>13</v>
      </c>
      <c r="E236" s="395" t="s">
        <v>29</v>
      </c>
      <c r="F236" s="395"/>
      <c r="G236" s="396" t="s">
        <v>14</v>
      </c>
      <c r="H236" s="394" t="s">
        <v>15</v>
      </c>
      <c r="I236" s="394" t="s">
        <v>16</v>
      </c>
      <c r="J236" s="394" t="s">
        <v>17</v>
      </c>
    </row>
    <row r="237" spans="1:10" ht="25.5" x14ac:dyDescent="0.25">
      <c r="A237" s="388" t="s">
        <v>956</v>
      </c>
      <c r="B237" s="389" t="s">
        <v>453</v>
      </c>
      <c r="C237" s="388" t="s">
        <v>325</v>
      </c>
      <c r="D237" s="388" t="s">
        <v>454</v>
      </c>
      <c r="E237" s="397" t="s">
        <v>1034</v>
      </c>
      <c r="F237" s="397"/>
      <c r="G237" s="390" t="s">
        <v>327</v>
      </c>
      <c r="H237" s="398">
        <v>1</v>
      </c>
      <c r="I237" s="391">
        <v>88.36</v>
      </c>
      <c r="J237" s="391">
        <v>88.36</v>
      </c>
    </row>
    <row r="238" spans="1:10" ht="25.5" x14ac:dyDescent="0.25">
      <c r="A238" s="409" t="s">
        <v>968</v>
      </c>
      <c r="B238" s="410" t="s">
        <v>1037</v>
      </c>
      <c r="C238" s="409" t="s">
        <v>343</v>
      </c>
      <c r="D238" s="409" t="s">
        <v>1038</v>
      </c>
      <c r="E238" s="411" t="s">
        <v>977</v>
      </c>
      <c r="F238" s="411"/>
      <c r="G238" s="412" t="s">
        <v>345</v>
      </c>
      <c r="H238" s="413">
        <v>0.31619999999999998</v>
      </c>
      <c r="I238" s="414">
        <v>31.79</v>
      </c>
      <c r="J238" s="414">
        <v>10.050000000000001</v>
      </c>
    </row>
    <row r="239" spans="1:10" ht="25.5" x14ac:dyDescent="0.25">
      <c r="A239" s="409" t="s">
        <v>968</v>
      </c>
      <c r="B239" s="410" t="s">
        <v>1008</v>
      </c>
      <c r="C239" s="409" t="s">
        <v>343</v>
      </c>
      <c r="D239" s="409" t="s">
        <v>1009</v>
      </c>
      <c r="E239" s="411" t="s">
        <v>977</v>
      </c>
      <c r="F239" s="411"/>
      <c r="G239" s="412" t="s">
        <v>345</v>
      </c>
      <c r="H239" s="413">
        <v>9.9599999999999994E-2</v>
      </c>
      <c r="I239" s="414">
        <v>25.12</v>
      </c>
      <c r="J239" s="414">
        <v>2.5</v>
      </c>
    </row>
    <row r="240" spans="1:10" x14ac:dyDescent="0.25">
      <c r="A240" s="399" t="s">
        <v>958</v>
      </c>
      <c r="B240" s="400" t="s">
        <v>1099</v>
      </c>
      <c r="C240" s="399" t="s">
        <v>343</v>
      </c>
      <c r="D240" s="399" t="s">
        <v>1100</v>
      </c>
      <c r="E240" s="401" t="s">
        <v>1001</v>
      </c>
      <c r="F240" s="401"/>
      <c r="G240" s="402" t="s">
        <v>327</v>
      </c>
      <c r="H240" s="403">
        <v>1</v>
      </c>
      <c r="I240" s="404">
        <v>75.81</v>
      </c>
      <c r="J240" s="404">
        <v>75.81</v>
      </c>
    </row>
    <row r="241" spans="1:10" x14ac:dyDescent="0.25">
      <c r="A241" s="405"/>
      <c r="B241" s="405"/>
      <c r="C241" s="405"/>
      <c r="D241" s="405"/>
      <c r="E241" s="405" t="s">
        <v>961</v>
      </c>
      <c r="F241" s="406">
        <v>9.5</v>
      </c>
      <c r="G241" s="405" t="s">
        <v>962</v>
      </c>
      <c r="H241" s="406">
        <v>0</v>
      </c>
      <c r="I241" s="405" t="s">
        <v>963</v>
      </c>
      <c r="J241" s="406">
        <v>9.5</v>
      </c>
    </row>
    <row r="242" spans="1:10" x14ac:dyDescent="0.25">
      <c r="A242" s="192" t="s">
        <v>1469</v>
      </c>
      <c r="B242" s="192"/>
      <c r="C242" s="192"/>
      <c r="D242" s="192"/>
      <c r="E242" s="192"/>
      <c r="F242" s="192"/>
      <c r="G242" s="192"/>
      <c r="H242" s="192"/>
      <c r="I242" s="192"/>
      <c r="J242" s="192"/>
    </row>
    <row r="243" spans="1:10" ht="15.75" thickBot="1" x14ac:dyDescent="0.3">
      <c r="A243" s="415" t="s">
        <v>1473</v>
      </c>
      <c r="B243" s="415"/>
      <c r="C243" s="415"/>
      <c r="D243" s="415"/>
      <c r="E243" s="415"/>
      <c r="F243" s="415"/>
      <c r="G243" s="415"/>
      <c r="H243" s="415"/>
      <c r="I243" s="415"/>
      <c r="J243" s="415"/>
    </row>
    <row r="244" spans="1:10" ht="15.75" thickTop="1" x14ac:dyDescent="0.25">
      <c r="A244" s="408"/>
      <c r="B244" s="408"/>
      <c r="C244" s="408"/>
      <c r="D244" s="408"/>
      <c r="E244" s="408"/>
      <c r="F244" s="408"/>
      <c r="G244" s="408"/>
      <c r="H244" s="408"/>
      <c r="I244" s="408"/>
      <c r="J244" s="408"/>
    </row>
    <row r="245" spans="1:10" x14ac:dyDescent="0.25">
      <c r="A245" s="393" t="s">
        <v>455</v>
      </c>
      <c r="B245" s="394" t="s">
        <v>11</v>
      </c>
      <c r="C245" s="393" t="s">
        <v>12</v>
      </c>
      <c r="D245" s="393" t="s">
        <v>13</v>
      </c>
      <c r="E245" s="395" t="s">
        <v>29</v>
      </c>
      <c r="F245" s="395"/>
      <c r="G245" s="396" t="s">
        <v>14</v>
      </c>
      <c r="H245" s="394" t="s">
        <v>15</v>
      </c>
      <c r="I245" s="394" t="s">
        <v>16</v>
      </c>
      <c r="J245" s="394" t="s">
        <v>17</v>
      </c>
    </row>
    <row r="246" spans="1:10" ht="25.5" x14ac:dyDescent="0.25">
      <c r="A246" s="388" t="s">
        <v>956</v>
      </c>
      <c r="B246" s="389" t="s">
        <v>288</v>
      </c>
      <c r="C246" s="388" t="s">
        <v>325</v>
      </c>
      <c r="D246" s="388" t="s">
        <v>456</v>
      </c>
      <c r="E246" s="397" t="s">
        <v>1034</v>
      </c>
      <c r="F246" s="397"/>
      <c r="G246" s="390" t="s">
        <v>327</v>
      </c>
      <c r="H246" s="398">
        <v>1</v>
      </c>
      <c r="I246" s="391">
        <v>78.709999999999994</v>
      </c>
      <c r="J246" s="391">
        <v>78.709999999999994</v>
      </c>
    </row>
    <row r="247" spans="1:10" ht="25.5" x14ac:dyDescent="0.25">
      <c r="A247" s="409" t="s">
        <v>968</v>
      </c>
      <c r="B247" s="410" t="s">
        <v>1037</v>
      </c>
      <c r="C247" s="409" t="s">
        <v>343</v>
      </c>
      <c r="D247" s="409" t="s">
        <v>1038</v>
      </c>
      <c r="E247" s="411" t="s">
        <v>977</v>
      </c>
      <c r="F247" s="411"/>
      <c r="G247" s="412" t="s">
        <v>345</v>
      </c>
      <c r="H247" s="413">
        <v>0.31619999999999998</v>
      </c>
      <c r="I247" s="414">
        <v>31.79</v>
      </c>
      <c r="J247" s="414">
        <v>10.050000000000001</v>
      </c>
    </row>
    <row r="248" spans="1:10" ht="25.5" x14ac:dyDescent="0.25">
      <c r="A248" s="409" t="s">
        <v>968</v>
      </c>
      <c r="B248" s="410" t="s">
        <v>1008</v>
      </c>
      <c r="C248" s="409" t="s">
        <v>343</v>
      </c>
      <c r="D248" s="409" t="s">
        <v>1009</v>
      </c>
      <c r="E248" s="411" t="s">
        <v>977</v>
      </c>
      <c r="F248" s="411"/>
      <c r="G248" s="412" t="s">
        <v>345</v>
      </c>
      <c r="H248" s="413">
        <v>9.9599999999999994E-2</v>
      </c>
      <c r="I248" s="414">
        <v>25.12</v>
      </c>
      <c r="J248" s="414">
        <v>2.5</v>
      </c>
    </row>
    <row r="249" spans="1:10" x14ac:dyDescent="0.25">
      <c r="A249" s="399" t="s">
        <v>958</v>
      </c>
      <c r="B249" s="400" t="s">
        <v>1101</v>
      </c>
      <c r="C249" s="399" t="s">
        <v>325</v>
      </c>
      <c r="D249" s="399" t="s">
        <v>249</v>
      </c>
      <c r="E249" s="401" t="s">
        <v>1001</v>
      </c>
      <c r="F249" s="401"/>
      <c r="G249" s="402" t="s">
        <v>327</v>
      </c>
      <c r="H249" s="403">
        <v>1</v>
      </c>
      <c r="I249" s="404">
        <v>66.16</v>
      </c>
      <c r="J249" s="404">
        <v>66.16</v>
      </c>
    </row>
    <row r="250" spans="1:10" x14ac:dyDescent="0.25">
      <c r="A250" s="405"/>
      <c r="B250" s="405"/>
      <c r="C250" s="405"/>
      <c r="D250" s="405"/>
      <c r="E250" s="405" t="s">
        <v>961</v>
      </c>
      <c r="F250" s="406">
        <v>9.5</v>
      </c>
      <c r="G250" s="405" t="s">
        <v>962</v>
      </c>
      <c r="H250" s="406">
        <v>0</v>
      </c>
      <c r="I250" s="405" t="s">
        <v>963</v>
      </c>
      <c r="J250" s="406">
        <v>9.5</v>
      </c>
    </row>
    <row r="251" spans="1:10" x14ac:dyDescent="0.25">
      <c r="A251" s="192" t="s">
        <v>1469</v>
      </c>
      <c r="B251" s="192"/>
      <c r="C251" s="192"/>
      <c r="D251" s="192"/>
      <c r="E251" s="192"/>
      <c r="F251" s="192"/>
      <c r="G251" s="192"/>
      <c r="H251" s="192"/>
      <c r="I251" s="192"/>
      <c r="J251" s="192"/>
    </row>
    <row r="252" spans="1:10" ht="15.75" thickBot="1" x14ac:dyDescent="0.3">
      <c r="A252" s="415" t="s">
        <v>1473</v>
      </c>
      <c r="B252" s="415"/>
      <c r="C252" s="415"/>
      <c r="D252" s="415"/>
      <c r="E252" s="415"/>
      <c r="F252" s="415"/>
      <c r="G252" s="415"/>
      <c r="H252" s="415"/>
      <c r="I252" s="415"/>
      <c r="J252" s="415"/>
    </row>
    <row r="253" spans="1:10" ht="15.75" thickTop="1" x14ac:dyDescent="0.25">
      <c r="A253" s="408"/>
      <c r="B253" s="408"/>
      <c r="C253" s="408"/>
      <c r="D253" s="408"/>
      <c r="E253" s="408"/>
      <c r="F253" s="408"/>
      <c r="G253" s="408"/>
      <c r="H253" s="408"/>
      <c r="I253" s="408"/>
      <c r="J253" s="408"/>
    </row>
    <row r="254" spans="1:10" x14ac:dyDescent="0.25">
      <c r="A254" s="393" t="s">
        <v>457</v>
      </c>
      <c r="B254" s="394" t="s">
        <v>11</v>
      </c>
      <c r="C254" s="393" t="s">
        <v>12</v>
      </c>
      <c r="D254" s="393" t="s">
        <v>13</v>
      </c>
      <c r="E254" s="395" t="s">
        <v>29</v>
      </c>
      <c r="F254" s="395"/>
      <c r="G254" s="396" t="s">
        <v>14</v>
      </c>
      <c r="H254" s="394" t="s">
        <v>15</v>
      </c>
      <c r="I254" s="394" t="s">
        <v>16</v>
      </c>
      <c r="J254" s="394" t="s">
        <v>17</v>
      </c>
    </row>
    <row r="255" spans="1:10" ht="25.5" x14ac:dyDescent="0.25">
      <c r="A255" s="388" t="s">
        <v>956</v>
      </c>
      <c r="B255" s="389" t="s">
        <v>458</v>
      </c>
      <c r="C255" s="388" t="s">
        <v>343</v>
      </c>
      <c r="D255" s="388" t="s">
        <v>459</v>
      </c>
      <c r="E255" s="397" t="s">
        <v>1034</v>
      </c>
      <c r="F255" s="397"/>
      <c r="G255" s="390" t="s">
        <v>327</v>
      </c>
      <c r="H255" s="398">
        <v>1</v>
      </c>
      <c r="I255" s="391">
        <v>772.06</v>
      </c>
      <c r="J255" s="391">
        <v>772.06</v>
      </c>
    </row>
    <row r="256" spans="1:10" ht="25.5" x14ac:dyDescent="0.25">
      <c r="A256" s="409" t="s">
        <v>968</v>
      </c>
      <c r="B256" s="410" t="s">
        <v>1037</v>
      </c>
      <c r="C256" s="409" t="s">
        <v>343</v>
      </c>
      <c r="D256" s="409" t="s">
        <v>1038</v>
      </c>
      <c r="E256" s="411" t="s">
        <v>977</v>
      </c>
      <c r="F256" s="411"/>
      <c r="G256" s="412" t="s">
        <v>345</v>
      </c>
      <c r="H256" s="413">
        <v>1.7688999999999999</v>
      </c>
      <c r="I256" s="414">
        <v>31.79</v>
      </c>
      <c r="J256" s="414">
        <v>56.23</v>
      </c>
    </row>
    <row r="257" spans="1:10" ht="25.5" x14ac:dyDescent="0.25">
      <c r="A257" s="409" t="s">
        <v>968</v>
      </c>
      <c r="B257" s="410" t="s">
        <v>1008</v>
      </c>
      <c r="C257" s="409" t="s">
        <v>343</v>
      </c>
      <c r="D257" s="409" t="s">
        <v>1009</v>
      </c>
      <c r="E257" s="411" t="s">
        <v>977</v>
      </c>
      <c r="F257" s="411"/>
      <c r="G257" s="412" t="s">
        <v>345</v>
      </c>
      <c r="H257" s="413">
        <v>0.71109999999999995</v>
      </c>
      <c r="I257" s="414">
        <v>25.12</v>
      </c>
      <c r="J257" s="414">
        <v>17.86</v>
      </c>
    </row>
    <row r="258" spans="1:10" ht="38.25" x14ac:dyDescent="0.25">
      <c r="A258" s="399" t="s">
        <v>958</v>
      </c>
      <c r="B258" s="400" t="s">
        <v>1102</v>
      </c>
      <c r="C258" s="399" t="s">
        <v>343</v>
      </c>
      <c r="D258" s="399" t="s">
        <v>1103</v>
      </c>
      <c r="E258" s="401" t="s">
        <v>1001</v>
      </c>
      <c r="F258" s="401"/>
      <c r="G258" s="402" t="s">
        <v>327</v>
      </c>
      <c r="H258" s="403">
        <v>6</v>
      </c>
      <c r="I258" s="404">
        <v>18.489999999999998</v>
      </c>
      <c r="J258" s="404">
        <v>110.94</v>
      </c>
    </row>
    <row r="259" spans="1:10" x14ac:dyDescent="0.25">
      <c r="A259" s="399" t="s">
        <v>958</v>
      </c>
      <c r="B259" s="400" t="s">
        <v>1104</v>
      </c>
      <c r="C259" s="399" t="s">
        <v>343</v>
      </c>
      <c r="D259" s="399" t="s">
        <v>1105</v>
      </c>
      <c r="E259" s="401" t="s">
        <v>1001</v>
      </c>
      <c r="F259" s="401"/>
      <c r="G259" s="402" t="s">
        <v>327</v>
      </c>
      <c r="H259" s="403">
        <v>1</v>
      </c>
      <c r="I259" s="404">
        <v>580.70000000000005</v>
      </c>
      <c r="J259" s="404">
        <v>580.70000000000005</v>
      </c>
    </row>
    <row r="260" spans="1:10" x14ac:dyDescent="0.25">
      <c r="A260" s="399" t="s">
        <v>958</v>
      </c>
      <c r="B260" s="400" t="s">
        <v>1106</v>
      </c>
      <c r="C260" s="399" t="s">
        <v>343</v>
      </c>
      <c r="D260" s="399" t="s">
        <v>1107</v>
      </c>
      <c r="E260" s="401" t="s">
        <v>1001</v>
      </c>
      <c r="F260" s="401"/>
      <c r="G260" s="402" t="s">
        <v>1067</v>
      </c>
      <c r="H260" s="403">
        <v>7.0199999999999999E-2</v>
      </c>
      <c r="I260" s="404">
        <v>90.28</v>
      </c>
      <c r="J260" s="404">
        <v>6.33</v>
      </c>
    </row>
    <row r="261" spans="1:10" ht="15.75" thickBot="1" x14ac:dyDescent="0.3">
      <c r="A261" s="405"/>
      <c r="B261" s="405"/>
      <c r="C261" s="405"/>
      <c r="D261" s="405"/>
      <c r="E261" s="405" t="s">
        <v>961</v>
      </c>
      <c r="F261" s="406">
        <v>55.89</v>
      </c>
      <c r="G261" s="405" t="s">
        <v>962</v>
      </c>
      <c r="H261" s="406">
        <v>0</v>
      </c>
      <c r="I261" s="405" t="s">
        <v>963</v>
      </c>
      <c r="J261" s="406">
        <v>55.89</v>
      </c>
    </row>
    <row r="262" spans="1:10" ht="15.75" thickTop="1" x14ac:dyDescent="0.25">
      <c r="A262" s="408"/>
      <c r="B262" s="408"/>
      <c r="C262" s="408"/>
      <c r="D262" s="408"/>
      <c r="E262" s="408"/>
      <c r="F262" s="408"/>
      <c r="G262" s="408"/>
      <c r="H262" s="408"/>
      <c r="I262" s="408"/>
      <c r="J262" s="408"/>
    </row>
    <row r="263" spans="1:10" x14ac:dyDescent="0.25">
      <c r="A263" s="393" t="s">
        <v>460</v>
      </c>
      <c r="B263" s="394" t="s">
        <v>11</v>
      </c>
      <c r="C263" s="393" t="s">
        <v>12</v>
      </c>
      <c r="D263" s="393" t="s">
        <v>13</v>
      </c>
      <c r="E263" s="395" t="s">
        <v>29</v>
      </c>
      <c r="F263" s="395"/>
      <c r="G263" s="396" t="s">
        <v>14</v>
      </c>
      <c r="H263" s="394" t="s">
        <v>15</v>
      </c>
      <c r="I263" s="394" t="s">
        <v>16</v>
      </c>
      <c r="J263" s="394" t="s">
        <v>17</v>
      </c>
    </row>
    <row r="264" spans="1:10" ht="25.5" x14ac:dyDescent="0.25">
      <c r="A264" s="388" t="s">
        <v>956</v>
      </c>
      <c r="B264" s="389" t="s">
        <v>461</v>
      </c>
      <c r="C264" s="388" t="s">
        <v>343</v>
      </c>
      <c r="D264" s="388" t="s">
        <v>462</v>
      </c>
      <c r="E264" s="397" t="s">
        <v>1034</v>
      </c>
      <c r="F264" s="397"/>
      <c r="G264" s="390" t="s">
        <v>327</v>
      </c>
      <c r="H264" s="398">
        <v>1</v>
      </c>
      <c r="I264" s="391">
        <v>74.739999999999995</v>
      </c>
      <c r="J264" s="391">
        <v>74.739999999999995</v>
      </c>
    </row>
    <row r="265" spans="1:10" ht="25.5" x14ac:dyDescent="0.25">
      <c r="A265" s="409" t="s">
        <v>968</v>
      </c>
      <c r="B265" s="410" t="s">
        <v>1037</v>
      </c>
      <c r="C265" s="409" t="s">
        <v>343</v>
      </c>
      <c r="D265" s="409" t="s">
        <v>1038</v>
      </c>
      <c r="E265" s="411" t="s">
        <v>977</v>
      </c>
      <c r="F265" s="411"/>
      <c r="G265" s="412" t="s">
        <v>345</v>
      </c>
      <c r="H265" s="413">
        <v>0.1164</v>
      </c>
      <c r="I265" s="414">
        <v>31.79</v>
      </c>
      <c r="J265" s="414">
        <v>3.7</v>
      </c>
    </row>
    <row r="266" spans="1:10" ht="25.5" x14ac:dyDescent="0.25">
      <c r="A266" s="409" t="s">
        <v>968</v>
      </c>
      <c r="B266" s="410" t="s">
        <v>1008</v>
      </c>
      <c r="C266" s="409" t="s">
        <v>343</v>
      </c>
      <c r="D266" s="409" t="s">
        <v>1009</v>
      </c>
      <c r="E266" s="411" t="s">
        <v>977</v>
      </c>
      <c r="F266" s="411"/>
      <c r="G266" s="412" t="s">
        <v>345</v>
      </c>
      <c r="H266" s="413">
        <v>3.6700000000000003E-2</v>
      </c>
      <c r="I266" s="414">
        <v>25.12</v>
      </c>
      <c r="J266" s="414">
        <v>0.92</v>
      </c>
    </row>
    <row r="267" spans="1:10" x14ac:dyDescent="0.25">
      <c r="A267" s="399" t="s">
        <v>958</v>
      </c>
      <c r="B267" s="400" t="s">
        <v>1108</v>
      </c>
      <c r="C267" s="399" t="s">
        <v>343</v>
      </c>
      <c r="D267" s="399" t="s">
        <v>1109</v>
      </c>
      <c r="E267" s="401" t="s">
        <v>1001</v>
      </c>
      <c r="F267" s="401"/>
      <c r="G267" s="402" t="s">
        <v>327</v>
      </c>
      <c r="H267" s="403">
        <v>2.1000000000000001E-2</v>
      </c>
      <c r="I267" s="404">
        <v>4.5</v>
      </c>
      <c r="J267" s="404">
        <v>0.09</v>
      </c>
    </row>
    <row r="268" spans="1:10" ht="25.5" x14ac:dyDescent="0.25">
      <c r="A268" s="399" t="s">
        <v>958</v>
      </c>
      <c r="B268" s="400" t="s">
        <v>1110</v>
      </c>
      <c r="C268" s="399" t="s">
        <v>343</v>
      </c>
      <c r="D268" s="399" t="s">
        <v>1111</v>
      </c>
      <c r="E268" s="401" t="s">
        <v>1001</v>
      </c>
      <c r="F268" s="401"/>
      <c r="G268" s="402" t="s">
        <v>327</v>
      </c>
      <c r="H268" s="403">
        <v>1</v>
      </c>
      <c r="I268" s="404">
        <v>70.03</v>
      </c>
      <c r="J268" s="404">
        <v>70.03</v>
      </c>
    </row>
    <row r="269" spans="1:10" ht="15.75" thickBot="1" x14ac:dyDescent="0.3">
      <c r="A269" s="405"/>
      <c r="B269" s="405"/>
      <c r="C269" s="405"/>
      <c r="D269" s="405"/>
      <c r="E269" s="405" t="s">
        <v>961</v>
      </c>
      <c r="F269" s="406">
        <v>3.49</v>
      </c>
      <c r="G269" s="405" t="s">
        <v>962</v>
      </c>
      <c r="H269" s="406">
        <v>0</v>
      </c>
      <c r="I269" s="405" t="s">
        <v>963</v>
      </c>
      <c r="J269" s="406">
        <v>3.49</v>
      </c>
    </row>
    <row r="270" spans="1:10" ht="15.75" thickTop="1" x14ac:dyDescent="0.25">
      <c r="A270" s="408"/>
      <c r="B270" s="408"/>
      <c r="C270" s="408"/>
      <c r="D270" s="408"/>
      <c r="E270" s="408"/>
      <c r="F270" s="408"/>
      <c r="G270" s="408"/>
      <c r="H270" s="408"/>
      <c r="I270" s="408"/>
      <c r="J270" s="408"/>
    </row>
    <row r="271" spans="1:10" x14ac:dyDescent="0.25">
      <c r="A271" s="393" t="s">
        <v>463</v>
      </c>
      <c r="B271" s="394" t="s">
        <v>11</v>
      </c>
      <c r="C271" s="393" t="s">
        <v>12</v>
      </c>
      <c r="D271" s="393" t="s">
        <v>13</v>
      </c>
      <c r="E271" s="395" t="s">
        <v>29</v>
      </c>
      <c r="F271" s="395"/>
      <c r="G271" s="396" t="s">
        <v>14</v>
      </c>
      <c r="H271" s="394" t="s">
        <v>15</v>
      </c>
      <c r="I271" s="394" t="s">
        <v>16</v>
      </c>
      <c r="J271" s="394" t="s">
        <v>17</v>
      </c>
    </row>
    <row r="272" spans="1:10" ht="25.5" x14ac:dyDescent="0.25">
      <c r="A272" s="388" t="s">
        <v>956</v>
      </c>
      <c r="B272" s="389" t="s">
        <v>464</v>
      </c>
      <c r="C272" s="388" t="s">
        <v>343</v>
      </c>
      <c r="D272" s="388" t="s">
        <v>465</v>
      </c>
      <c r="E272" s="397" t="s">
        <v>1034</v>
      </c>
      <c r="F272" s="397"/>
      <c r="G272" s="390" t="s">
        <v>327</v>
      </c>
      <c r="H272" s="398">
        <v>1</v>
      </c>
      <c r="I272" s="391">
        <v>47.81</v>
      </c>
      <c r="J272" s="391">
        <v>47.81</v>
      </c>
    </row>
    <row r="273" spans="1:10" ht="25.5" x14ac:dyDescent="0.25">
      <c r="A273" s="409" t="s">
        <v>968</v>
      </c>
      <c r="B273" s="410" t="s">
        <v>1037</v>
      </c>
      <c r="C273" s="409" t="s">
        <v>343</v>
      </c>
      <c r="D273" s="409" t="s">
        <v>1038</v>
      </c>
      <c r="E273" s="411" t="s">
        <v>977</v>
      </c>
      <c r="F273" s="411"/>
      <c r="G273" s="412" t="s">
        <v>345</v>
      </c>
      <c r="H273" s="413">
        <v>0.1525</v>
      </c>
      <c r="I273" s="414">
        <v>31.79</v>
      </c>
      <c r="J273" s="414">
        <v>4.84</v>
      </c>
    </row>
    <row r="274" spans="1:10" ht="25.5" x14ac:dyDescent="0.25">
      <c r="A274" s="409" t="s">
        <v>968</v>
      </c>
      <c r="B274" s="410" t="s">
        <v>1008</v>
      </c>
      <c r="C274" s="409" t="s">
        <v>343</v>
      </c>
      <c r="D274" s="409" t="s">
        <v>1009</v>
      </c>
      <c r="E274" s="411" t="s">
        <v>977</v>
      </c>
      <c r="F274" s="411"/>
      <c r="G274" s="412" t="s">
        <v>345</v>
      </c>
      <c r="H274" s="413">
        <v>4.8099999999999997E-2</v>
      </c>
      <c r="I274" s="414">
        <v>25.12</v>
      </c>
      <c r="J274" s="414">
        <v>1.2</v>
      </c>
    </row>
    <row r="275" spans="1:10" x14ac:dyDescent="0.25">
      <c r="A275" s="399" t="s">
        <v>958</v>
      </c>
      <c r="B275" s="400" t="s">
        <v>1108</v>
      </c>
      <c r="C275" s="399" t="s">
        <v>343</v>
      </c>
      <c r="D275" s="399" t="s">
        <v>1109</v>
      </c>
      <c r="E275" s="401" t="s">
        <v>1001</v>
      </c>
      <c r="F275" s="401"/>
      <c r="G275" s="402" t="s">
        <v>327</v>
      </c>
      <c r="H275" s="403">
        <v>2.1000000000000001E-2</v>
      </c>
      <c r="I275" s="404">
        <v>4.5</v>
      </c>
      <c r="J275" s="404">
        <v>0.09</v>
      </c>
    </row>
    <row r="276" spans="1:10" ht="38.25" x14ac:dyDescent="0.25">
      <c r="A276" s="399" t="s">
        <v>958</v>
      </c>
      <c r="B276" s="400" t="s">
        <v>1112</v>
      </c>
      <c r="C276" s="399" t="s">
        <v>343</v>
      </c>
      <c r="D276" s="399" t="s">
        <v>1113</v>
      </c>
      <c r="E276" s="401" t="s">
        <v>1001</v>
      </c>
      <c r="F276" s="401"/>
      <c r="G276" s="402" t="s">
        <v>327</v>
      </c>
      <c r="H276" s="403">
        <v>1</v>
      </c>
      <c r="I276" s="404">
        <v>41.68</v>
      </c>
      <c r="J276" s="404">
        <v>41.68</v>
      </c>
    </row>
    <row r="277" spans="1:10" ht="15.75" thickBot="1" x14ac:dyDescent="0.3">
      <c r="A277" s="405"/>
      <c r="B277" s="405"/>
      <c r="C277" s="405"/>
      <c r="D277" s="405"/>
      <c r="E277" s="405" t="s">
        <v>961</v>
      </c>
      <c r="F277" s="406">
        <v>4.58</v>
      </c>
      <c r="G277" s="405" t="s">
        <v>962</v>
      </c>
      <c r="H277" s="406">
        <v>0</v>
      </c>
      <c r="I277" s="405" t="s">
        <v>963</v>
      </c>
      <c r="J277" s="406">
        <v>4.58</v>
      </c>
    </row>
    <row r="278" spans="1:10" ht="15.75" thickTop="1" x14ac:dyDescent="0.25">
      <c r="A278" s="408"/>
      <c r="B278" s="408"/>
      <c r="C278" s="408"/>
      <c r="D278" s="408"/>
      <c r="E278" s="408"/>
      <c r="F278" s="408"/>
      <c r="G278" s="408"/>
      <c r="H278" s="408"/>
      <c r="I278" s="408"/>
      <c r="J278" s="408"/>
    </row>
    <row r="279" spans="1:10" x14ac:dyDescent="0.25">
      <c r="A279" s="393" t="s">
        <v>466</v>
      </c>
      <c r="B279" s="394" t="s">
        <v>11</v>
      </c>
      <c r="C279" s="393" t="s">
        <v>12</v>
      </c>
      <c r="D279" s="393" t="s">
        <v>13</v>
      </c>
      <c r="E279" s="395" t="s">
        <v>29</v>
      </c>
      <c r="F279" s="395"/>
      <c r="G279" s="396" t="s">
        <v>14</v>
      </c>
      <c r="H279" s="394" t="s">
        <v>15</v>
      </c>
      <c r="I279" s="394" t="s">
        <v>16</v>
      </c>
      <c r="J279" s="394" t="s">
        <v>17</v>
      </c>
    </row>
    <row r="280" spans="1:10" ht="25.5" x14ac:dyDescent="0.25">
      <c r="A280" s="388" t="s">
        <v>956</v>
      </c>
      <c r="B280" s="389" t="s">
        <v>467</v>
      </c>
      <c r="C280" s="388" t="s">
        <v>325</v>
      </c>
      <c r="D280" s="388" t="s">
        <v>468</v>
      </c>
      <c r="E280" s="397" t="s">
        <v>1034</v>
      </c>
      <c r="F280" s="397"/>
      <c r="G280" s="390" t="s">
        <v>327</v>
      </c>
      <c r="H280" s="398">
        <v>1</v>
      </c>
      <c r="I280" s="391">
        <v>267.55</v>
      </c>
      <c r="J280" s="391">
        <v>267.55</v>
      </c>
    </row>
    <row r="281" spans="1:10" ht="25.5" x14ac:dyDescent="0.25">
      <c r="A281" s="409" t="s">
        <v>968</v>
      </c>
      <c r="B281" s="410" t="s">
        <v>1037</v>
      </c>
      <c r="C281" s="409" t="s">
        <v>343</v>
      </c>
      <c r="D281" s="409" t="s">
        <v>1038</v>
      </c>
      <c r="E281" s="411" t="s">
        <v>977</v>
      </c>
      <c r="F281" s="411"/>
      <c r="G281" s="412" t="s">
        <v>345</v>
      </c>
      <c r="H281" s="413">
        <v>9.6000000000000002E-2</v>
      </c>
      <c r="I281" s="414">
        <v>31.79</v>
      </c>
      <c r="J281" s="414">
        <v>3.05</v>
      </c>
    </row>
    <row r="282" spans="1:10" ht="25.5" x14ac:dyDescent="0.25">
      <c r="A282" s="409" t="s">
        <v>968</v>
      </c>
      <c r="B282" s="410" t="s">
        <v>1008</v>
      </c>
      <c r="C282" s="409" t="s">
        <v>343</v>
      </c>
      <c r="D282" s="409" t="s">
        <v>1009</v>
      </c>
      <c r="E282" s="411" t="s">
        <v>977</v>
      </c>
      <c r="F282" s="411"/>
      <c r="G282" s="412" t="s">
        <v>345</v>
      </c>
      <c r="H282" s="413">
        <v>3.0300000000000001E-2</v>
      </c>
      <c r="I282" s="414">
        <v>25.12</v>
      </c>
      <c r="J282" s="414">
        <v>0.76</v>
      </c>
    </row>
    <row r="283" spans="1:10" x14ac:dyDescent="0.25">
      <c r="A283" s="399" t="s">
        <v>958</v>
      </c>
      <c r="B283" s="400" t="s">
        <v>1108</v>
      </c>
      <c r="C283" s="399" t="s">
        <v>343</v>
      </c>
      <c r="D283" s="399" t="s">
        <v>1109</v>
      </c>
      <c r="E283" s="401" t="s">
        <v>1001</v>
      </c>
      <c r="F283" s="401"/>
      <c r="G283" s="402" t="s">
        <v>327</v>
      </c>
      <c r="H283" s="403">
        <v>2.1000000000000001E-2</v>
      </c>
      <c r="I283" s="404">
        <v>4.5</v>
      </c>
      <c r="J283" s="404">
        <v>0.09</v>
      </c>
    </row>
    <row r="284" spans="1:10" ht="25.5" x14ac:dyDescent="0.25">
      <c r="A284" s="399" t="s">
        <v>958</v>
      </c>
      <c r="B284" s="400" t="s">
        <v>294</v>
      </c>
      <c r="C284" s="399" t="s">
        <v>106</v>
      </c>
      <c r="D284" s="399" t="s">
        <v>304</v>
      </c>
      <c r="E284" s="401" t="s">
        <v>1001</v>
      </c>
      <c r="F284" s="401"/>
      <c r="G284" s="402" t="s">
        <v>594</v>
      </c>
      <c r="H284" s="403">
        <v>1</v>
      </c>
      <c r="I284" s="404">
        <v>263.64999999999998</v>
      </c>
      <c r="J284" s="404">
        <v>263.64999999999998</v>
      </c>
    </row>
    <row r="285" spans="1:10" x14ac:dyDescent="0.25">
      <c r="A285" s="405"/>
      <c r="B285" s="405"/>
      <c r="C285" s="405"/>
      <c r="D285" s="405"/>
      <c r="E285" s="405" t="s">
        <v>961</v>
      </c>
      <c r="F285" s="406">
        <v>2.88</v>
      </c>
      <c r="G285" s="405" t="s">
        <v>962</v>
      </c>
      <c r="H285" s="406">
        <v>0</v>
      </c>
      <c r="I285" s="405" t="s">
        <v>963</v>
      </c>
      <c r="J285" s="406">
        <v>2.88</v>
      </c>
    </row>
    <row r="286" spans="1:10" x14ac:dyDescent="0.25">
      <c r="A286" s="192" t="s">
        <v>1469</v>
      </c>
      <c r="B286" s="192"/>
      <c r="C286" s="192"/>
      <c r="D286" s="192"/>
      <c r="E286" s="192"/>
      <c r="F286" s="192"/>
      <c r="G286" s="192"/>
      <c r="H286" s="192"/>
      <c r="I286" s="192"/>
      <c r="J286" s="192"/>
    </row>
    <row r="287" spans="1:10" ht="15.75" thickBot="1" x14ac:dyDescent="0.3">
      <c r="A287" s="415" t="s">
        <v>1473</v>
      </c>
      <c r="B287" s="415"/>
      <c r="C287" s="415"/>
      <c r="D287" s="415"/>
      <c r="E287" s="415"/>
      <c r="F287" s="415"/>
      <c r="G287" s="415"/>
      <c r="H287" s="415"/>
      <c r="I287" s="415"/>
      <c r="J287" s="415"/>
    </row>
    <row r="288" spans="1:10" ht="15.75" thickTop="1" x14ac:dyDescent="0.25">
      <c r="A288" s="408"/>
      <c r="B288" s="408"/>
      <c r="C288" s="408"/>
      <c r="D288" s="408"/>
      <c r="E288" s="408"/>
      <c r="F288" s="408"/>
      <c r="G288" s="408"/>
      <c r="H288" s="408"/>
      <c r="I288" s="408"/>
      <c r="J288" s="408"/>
    </row>
    <row r="289" spans="1:10" x14ac:dyDescent="0.25">
      <c r="A289" s="393" t="s">
        <v>469</v>
      </c>
      <c r="B289" s="394" t="s">
        <v>11</v>
      </c>
      <c r="C289" s="393" t="s">
        <v>12</v>
      </c>
      <c r="D289" s="393" t="s">
        <v>13</v>
      </c>
      <c r="E289" s="395" t="s">
        <v>29</v>
      </c>
      <c r="F289" s="395"/>
      <c r="G289" s="396" t="s">
        <v>14</v>
      </c>
      <c r="H289" s="394" t="s">
        <v>15</v>
      </c>
      <c r="I289" s="394" t="s">
        <v>16</v>
      </c>
      <c r="J289" s="394" t="s">
        <v>17</v>
      </c>
    </row>
    <row r="290" spans="1:10" ht="25.5" x14ac:dyDescent="0.25">
      <c r="A290" s="388" t="s">
        <v>956</v>
      </c>
      <c r="B290" s="389" t="s">
        <v>470</v>
      </c>
      <c r="C290" s="388" t="s">
        <v>325</v>
      </c>
      <c r="D290" s="388" t="s">
        <v>471</v>
      </c>
      <c r="E290" s="397" t="s">
        <v>1034</v>
      </c>
      <c r="F290" s="397"/>
      <c r="G290" s="390" t="s">
        <v>327</v>
      </c>
      <c r="H290" s="398">
        <v>1</v>
      </c>
      <c r="I290" s="391">
        <v>94.82</v>
      </c>
      <c r="J290" s="391">
        <v>94.82</v>
      </c>
    </row>
    <row r="291" spans="1:10" ht="25.5" x14ac:dyDescent="0.25">
      <c r="A291" s="409" t="s">
        <v>968</v>
      </c>
      <c r="B291" s="410" t="s">
        <v>1037</v>
      </c>
      <c r="C291" s="409" t="s">
        <v>343</v>
      </c>
      <c r="D291" s="409" t="s">
        <v>1038</v>
      </c>
      <c r="E291" s="411" t="s">
        <v>977</v>
      </c>
      <c r="F291" s="411"/>
      <c r="G291" s="412" t="s">
        <v>345</v>
      </c>
      <c r="H291" s="413">
        <v>0.34460000000000002</v>
      </c>
      <c r="I291" s="414">
        <v>31.79</v>
      </c>
      <c r="J291" s="414">
        <v>10.95</v>
      </c>
    </row>
    <row r="292" spans="1:10" ht="25.5" x14ac:dyDescent="0.25">
      <c r="A292" s="409" t="s">
        <v>968</v>
      </c>
      <c r="B292" s="410" t="s">
        <v>1008</v>
      </c>
      <c r="C292" s="409" t="s">
        <v>343</v>
      </c>
      <c r="D292" s="409" t="s">
        <v>1009</v>
      </c>
      <c r="E292" s="411" t="s">
        <v>977</v>
      </c>
      <c r="F292" s="411"/>
      <c r="G292" s="412" t="s">
        <v>345</v>
      </c>
      <c r="H292" s="413">
        <v>0.1086</v>
      </c>
      <c r="I292" s="414">
        <v>25.12</v>
      </c>
      <c r="J292" s="414">
        <v>2.72</v>
      </c>
    </row>
    <row r="293" spans="1:10" ht="25.5" x14ac:dyDescent="0.25">
      <c r="A293" s="399" t="s">
        <v>958</v>
      </c>
      <c r="B293" s="400" t="s">
        <v>295</v>
      </c>
      <c r="C293" s="399" t="s">
        <v>106</v>
      </c>
      <c r="D293" s="399" t="s">
        <v>305</v>
      </c>
      <c r="E293" s="401" t="s">
        <v>1001</v>
      </c>
      <c r="F293" s="401"/>
      <c r="G293" s="402" t="s">
        <v>594</v>
      </c>
      <c r="H293" s="403">
        <v>1</v>
      </c>
      <c r="I293" s="404">
        <v>81.150000000000006</v>
      </c>
      <c r="J293" s="404">
        <v>81.150000000000006</v>
      </c>
    </row>
    <row r="294" spans="1:10" x14ac:dyDescent="0.25">
      <c r="A294" s="405"/>
      <c r="B294" s="405"/>
      <c r="C294" s="405"/>
      <c r="D294" s="405"/>
      <c r="E294" s="405" t="s">
        <v>961</v>
      </c>
      <c r="F294" s="406">
        <v>10.360000000000001</v>
      </c>
      <c r="G294" s="405" t="s">
        <v>962</v>
      </c>
      <c r="H294" s="406">
        <v>0</v>
      </c>
      <c r="I294" s="405" t="s">
        <v>963</v>
      </c>
      <c r="J294" s="406">
        <v>10.360000000000001</v>
      </c>
    </row>
    <row r="295" spans="1:10" x14ac:dyDescent="0.25">
      <c r="A295" s="192" t="s">
        <v>1469</v>
      </c>
      <c r="B295" s="192"/>
      <c r="C295" s="192"/>
      <c r="D295" s="192"/>
      <c r="E295" s="192"/>
      <c r="F295" s="192"/>
      <c r="G295" s="192"/>
      <c r="H295" s="192"/>
      <c r="I295" s="192"/>
      <c r="J295" s="192"/>
    </row>
    <row r="296" spans="1:10" ht="15.75" thickBot="1" x14ac:dyDescent="0.3">
      <c r="A296" s="415" t="s">
        <v>1473</v>
      </c>
      <c r="B296" s="415"/>
      <c r="C296" s="415"/>
      <c r="D296" s="415"/>
      <c r="E296" s="415"/>
      <c r="F296" s="415"/>
      <c r="G296" s="415"/>
      <c r="H296" s="415"/>
      <c r="I296" s="415"/>
      <c r="J296" s="415"/>
    </row>
    <row r="297" spans="1:10" ht="15.75" thickTop="1" x14ac:dyDescent="0.25">
      <c r="A297" s="408"/>
      <c r="B297" s="408"/>
      <c r="C297" s="408"/>
      <c r="D297" s="408"/>
      <c r="E297" s="408"/>
      <c r="F297" s="408"/>
      <c r="G297" s="408"/>
      <c r="H297" s="408"/>
      <c r="I297" s="408"/>
      <c r="J297" s="408"/>
    </row>
    <row r="298" spans="1:10" x14ac:dyDescent="0.25">
      <c r="A298" s="393" t="s">
        <v>472</v>
      </c>
      <c r="B298" s="394" t="s">
        <v>11</v>
      </c>
      <c r="C298" s="393" t="s">
        <v>12</v>
      </c>
      <c r="D298" s="393" t="s">
        <v>13</v>
      </c>
      <c r="E298" s="395" t="s">
        <v>29</v>
      </c>
      <c r="F298" s="395"/>
      <c r="G298" s="396" t="s">
        <v>14</v>
      </c>
      <c r="H298" s="394" t="s">
        <v>15</v>
      </c>
      <c r="I298" s="394" t="s">
        <v>16</v>
      </c>
      <c r="J298" s="394" t="s">
        <v>17</v>
      </c>
    </row>
    <row r="299" spans="1:10" ht="25.5" x14ac:dyDescent="0.25">
      <c r="A299" s="388" t="s">
        <v>956</v>
      </c>
      <c r="B299" s="389" t="s">
        <v>473</v>
      </c>
      <c r="C299" s="388" t="s">
        <v>325</v>
      </c>
      <c r="D299" s="388" t="s">
        <v>474</v>
      </c>
      <c r="E299" s="397" t="s">
        <v>1034</v>
      </c>
      <c r="F299" s="397"/>
      <c r="G299" s="390" t="s">
        <v>25</v>
      </c>
      <c r="H299" s="398">
        <v>1</v>
      </c>
      <c r="I299" s="391">
        <v>763.45</v>
      </c>
      <c r="J299" s="391">
        <v>763.45</v>
      </c>
    </row>
    <row r="300" spans="1:10" ht="25.5" x14ac:dyDescent="0.25">
      <c r="A300" s="409" t="s">
        <v>968</v>
      </c>
      <c r="B300" s="410" t="s">
        <v>1114</v>
      </c>
      <c r="C300" s="409" t="s">
        <v>343</v>
      </c>
      <c r="D300" s="409" t="s">
        <v>1115</v>
      </c>
      <c r="E300" s="411" t="s">
        <v>977</v>
      </c>
      <c r="F300" s="411"/>
      <c r="G300" s="412" t="s">
        <v>345</v>
      </c>
      <c r="H300" s="413">
        <v>1.4944</v>
      </c>
      <c r="I300" s="414">
        <v>35.71</v>
      </c>
      <c r="J300" s="414">
        <v>53.36</v>
      </c>
    </row>
    <row r="301" spans="1:10" ht="25.5" x14ac:dyDescent="0.25">
      <c r="A301" s="409" t="s">
        <v>968</v>
      </c>
      <c r="B301" s="410" t="s">
        <v>1008</v>
      </c>
      <c r="C301" s="409" t="s">
        <v>343</v>
      </c>
      <c r="D301" s="409" t="s">
        <v>1009</v>
      </c>
      <c r="E301" s="411" t="s">
        <v>977</v>
      </c>
      <c r="F301" s="411"/>
      <c r="G301" s="412" t="s">
        <v>345</v>
      </c>
      <c r="H301" s="413">
        <v>0.98340000000000005</v>
      </c>
      <c r="I301" s="414">
        <v>25.12</v>
      </c>
      <c r="J301" s="414">
        <v>24.7</v>
      </c>
    </row>
    <row r="302" spans="1:10" x14ac:dyDescent="0.25">
      <c r="A302" s="399" t="s">
        <v>958</v>
      </c>
      <c r="B302" s="400" t="s">
        <v>1116</v>
      </c>
      <c r="C302" s="399" t="s">
        <v>343</v>
      </c>
      <c r="D302" s="399" t="s">
        <v>1117</v>
      </c>
      <c r="E302" s="401" t="s">
        <v>1001</v>
      </c>
      <c r="F302" s="401"/>
      <c r="G302" s="402" t="s">
        <v>1067</v>
      </c>
      <c r="H302" s="403">
        <v>0.52280000000000004</v>
      </c>
      <c r="I302" s="404">
        <v>37.56</v>
      </c>
      <c r="J302" s="404">
        <v>19.63</v>
      </c>
    </row>
    <row r="303" spans="1:10" ht="25.5" x14ac:dyDescent="0.25">
      <c r="A303" s="399" t="s">
        <v>958</v>
      </c>
      <c r="B303" s="400" t="s">
        <v>1118</v>
      </c>
      <c r="C303" s="399" t="s">
        <v>343</v>
      </c>
      <c r="D303" s="399" t="s">
        <v>1119</v>
      </c>
      <c r="E303" s="401" t="s">
        <v>1001</v>
      </c>
      <c r="F303" s="401"/>
      <c r="G303" s="402" t="s">
        <v>327</v>
      </c>
      <c r="H303" s="403">
        <v>6</v>
      </c>
      <c r="I303" s="404">
        <v>0.73</v>
      </c>
      <c r="J303" s="404">
        <v>4.38</v>
      </c>
    </row>
    <row r="304" spans="1:10" ht="25.5" x14ac:dyDescent="0.25">
      <c r="A304" s="399" t="s">
        <v>958</v>
      </c>
      <c r="B304" s="400" t="s">
        <v>1120</v>
      </c>
      <c r="C304" s="399" t="s">
        <v>343</v>
      </c>
      <c r="D304" s="399" t="s">
        <v>1121</v>
      </c>
      <c r="E304" s="401" t="s">
        <v>1001</v>
      </c>
      <c r="F304" s="401"/>
      <c r="G304" s="402" t="s">
        <v>25</v>
      </c>
      <c r="H304" s="403">
        <v>1.0049999999999999</v>
      </c>
      <c r="I304" s="404">
        <v>603.77</v>
      </c>
      <c r="J304" s="404">
        <v>606.78</v>
      </c>
    </row>
    <row r="305" spans="1:10" x14ac:dyDescent="0.25">
      <c r="A305" s="399" t="s">
        <v>958</v>
      </c>
      <c r="B305" s="400" t="s">
        <v>1106</v>
      </c>
      <c r="C305" s="399" t="s">
        <v>343</v>
      </c>
      <c r="D305" s="399" t="s">
        <v>1107</v>
      </c>
      <c r="E305" s="401" t="s">
        <v>1001</v>
      </c>
      <c r="F305" s="401"/>
      <c r="G305" s="402" t="s">
        <v>1067</v>
      </c>
      <c r="H305" s="403">
        <v>2.1100000000000001E-2</v>
      </c>
      <c r="I305" s="404">
        <v>90.28</v>
      </c>
      <c r="J305" s="404">
        <v>1.9</v>
      </c>
    </row>
    <row r="306" spans="1:10" ht="25.5" x14ac:dyDescent="0.25">
      <c r="A306" s="399" t="s">
        <v>958</v>
      </c>
      <c r="B306" s="400" t="s">
        <v>1122</v>
      </c>
      <c r="C306" s="399" t="s">
        <v>343</v>
      </c>
      <c r="D306" s="399" t="s">
        <v>1123</v>
      </c>
      <c r="E306" s="401" t="s">
        <v>1001</v>
      </c>
      <c r="F306" s="401"/>
      <c r="G306" s="402" t="s">
        <v>327</v>
      </c>
      <c r="H306" s="403">
        <v>2</v>
      </c>
      <c r="I306" s="404">
        <v>26.35</v>
      </c>
      <c r="J306" s="404">
        <v>52.7</v>
      </c>
    </row>
    <row r="307" spans="1:10" ht="15.75" thickBot="1" x14ac:dyDescent="0.3">
      <c r="A307" s="405"/>
      <c r="B307" s="405"/>
      <c r="C307" s="405"/>
      <c r="D307" s="405"/>
      <c r="E307" s="405" t="s">
        <v>961</v>
      </c>
      <c r="F307" s="406">
        <v>58.73</v>
      </c>
      <c r="G307" s="405" t="s">
        <v>962</v>
      </c>
      <c r="H307" s="406">
        <v>0</v>
      </c>
      <c r="I307" s="405" t="s">
        <v>963</v>
      </c>
      <c r="J307" s="406">
        <v>58.73</v>
      </c>
    </row>
    <row r="308" spans="1:10" ht="15.75" thickTop="1" x14ac:dyDescent="0.25">
      <c r="A308" s="408"/>
      <c r="B308" s="408"/>
      <c r="C308" s="408"/>
      <c r="D308" s="408"/>
      <c r="E308" s="408"/>
      <c r="F308" s="408"/>
      <c r="G308" s="408"/>
      <c r="H308" s="408"/>
      <c r="I308" s="408"/>
      <c r="J308" s="408"/>
    </row>
    <row r="309" spans="1:10" x14ac:dyDescent="0.25">
      <c r="A309" s="393" t="s">
        <v>475</v>
      </c>
      <c r="B309" s="394" t="s">
        <v>11</v>
      </c>
      <c r="C309" s="393" t="s">
        <v>12</v>
      </c>
      <c r="D309" s="393" t="s">
        <v>13</v>
      </c>
      <c r="E309" s="395" t="s">
        <v>29</v>
      </c>
      <c r="F309" s="395"/>
      <c r="G309" s="396" t="s">
        <v>14</v>
      </c>
      <c r="H309" s="394" t="s">
        <v>15</v>
      </c>
      <c r="I309" s="394" t="s">
        <v>16</v>
      </c>
      <c r="J309" s="394" t="s">
        <v>17</v>
      </c>
    </row>
    <row r="310" spans="1:10" ht="25.5" x14ac:dyDescent="0.25">
      <c r="A310" s="388" t="s">
        <v>956</v>
      </c>
      <c r="B310" s="389" t="s">
        <v>476</v>
      </c>
      <c r="C310" s="388" t="s">
        <v>343</v>
      </c>
      <c r="D310" s="388" t="s">
        <v>477</v>
      </c>
      <c r="E310" s="397" t="s">
        <v>1034</v>
      </c>
      <c r="F310" s="397"/>
      <c r="G310" s="390" t="s">
        <v>327</v>
      </c>
      <c r="H310" s="398">
        <v>1</v>
      </c>
      <c r="I310" s="391">
        <v>334.34</v>
      </c>
      <c r="J310" s="391">
        <v>334.34</v>
      </c>
    </row>
    <row r="311" spans="1:10" ht="25.5" x14ac:dyDescent="0.25">
      <c r="A311" s="409" t="s">
        <v>968</v>
      </c>
      <c r="B311" s="410" t="s">
        <v>1037</v>
      </c>
      <c r="C311" s="409" t="s">
        <v>343</v>
      </c>
      <c r="D311" s="409" t="s">
        <v>1038</v>
      </c>
      <c r="E311" s="411" t="s">
        <v>977</v>
      </c>
      <c r="F311" s="411"/>
      <c r="G311" s="412" t="s">
        <v>345</v>
      </c>
      <c r="H311" s="413">
        <v>0.87880000000000003</v>
      </c>
      <c r="I311" s="414">
        <v>31.79</v>
      </c>
      <c r="J311" s="414">
        <v>27.93</v>
      </c>
    </row>
    <row r="312" spans="1:10" ht="25.5" x14ac:dyDescent="0.25">
      <c r="A312" s="409" t="s">
        <v>968</v>
      </c>
      <c r="B312" s="410" t="s">
        <v>1008</v>
      </c>
      <c r="C312" s="409" t="s">
        <v>343</v>
      </c>
      <c r="D312" s="409" t="s">
        <v>1009</v>
      </c>
      <c r="E312" s="411" t="s">
        <v>977</v>
      </c>
      <c r="F312" s="411"/>
      <c r="G312" s="412" t="s">
        <v>345</v>
      </c>
      <c r="H312" s="413">
        <v>0.44429999999999997</v>
      </c>
      <c r="I312" s="414">
        <v>25.12</v>
      </c>
      <c r="J312" s="414">
        <v>11.16</v>
      </c>
    </row>
    <row r="313" spans="1:10" ht="38.25" x14ac:dyDescent="0.25">
      <c r="A313" s="399" t="s">
        <v>958</v>
      </c>
      <c r="B313" s="400" t="s">
        <v>1102</v>
      </c>
      <c r="C313" s="399" t="s">
        <v>343</v>
      </c>
      <c r="D313" s="399" t="s">
        <v>1103</v>
      </c>
      <c r="E313" s="401" t="s">
        <v>1001</v>
      </c>
      <c r="F313" s="401"/>
      <c r="G313" s="402" t="s">
        <v>327</v>
      </c>
      <c r="H313" s="403">
        <v>6</v>
      </c>
      <c r="I313" s="404">
        <v>18.489999999999998</v>
      </c>
      <c r="J313" s="404">
        <v>110.94</v>
      </c>
    </row>
    <row r="314" spans="1:10" ht="25.5" x14ac:dyDescent="0.25">
      <c r="A314" s="399" t="s">
        <v>958</v>
      </c>
      <c r="B314" s="400" t="s">
        <v>1124</v>
      </c>
      <c r="C314" s="399" t="s">
        <v>343</v>
      </c>
      <c r="D314" s="399" t="s">
        <v>1125</v>
      </c>
      <c r="E314" s="401" t="s">
        <v>1001</v>
      </c>
      <c r="F314" s="401"/>
      <c r="G314" s="402" t="s">
        <v>327</v>
      </c>
      <c r="H314" s="403">
        <v>1</v>
      </c>
      <c r="I314" s="404">
        <v>177.41</v>
      </c>
      <c r="J314" s="404">
        <v>177.41</v>
      </c>
    </row>
    <row r="315" spans="1:10" x14ac:dyDescent="0.25">
      <c r="A315" s="399" t="s">
        <v>958</v>
      </c>
      <c r="B315" s="400" t="s">
        <v>1106</v>
      </c>
      <c r="C315" s="399" t="s">
        <v>343</v>
      </c>
      <c r="D315" s="399" t="s">
        <v>1107</v>
      </c>
      <c r="E315" s="401" t="s">
        <v>1001</v>
      </c>
      <c r="F315" s="401"/>
      <c r="G315" s="402" t="s">
        <v>1067</v>
      </c>
      <c r="H315" s="403">
        <v>7.6499999999999999E-2</v>
      </c>
      <c r="I315" s="404">
        <v>90.28</v>
      </c>
      <c r="J315" s="404">
        <v>6.9</v>
      </c>
    </row>
    <row r="316" spans="1:10" ht="15.75" thickBot="1" x14ac:dyDescent="0.3">
      <c r="A316" s="405"/>
      <c r="B316" s="405"/>
      <c r="C316" s="405"/>
      <c r="D316" s="405"/>
      <c r="E316" s="405" t="s">
        <v>961</v>
      </c>
      <c r="F316" s="406">
        <v>29.34</v>
      </c>
      <c r="G316" s="405" t="s">
        <v>962</v>
      </c>
      <c r="H316" s="406">
        <v>0</v>
      </c>
      <c r="I316" s="405" t="s">
        <v>963</v>
      </c>
      <c r="J316" s="406">
        <v>29.34</v>
      </c>
    </row>
    <row r="317" spans="1:10" ht="15.75" thickTop="1" x14ac:dyDescent="0.25">
      <c r="A317" s="408"/>
      <c r="B317" s="408"/>
      <c r="C317" s="408"/>
      <c r="D317" s="408"/>
      <c r="E317" s="408"/>
      <c r="F317" s="408"/>
      <c r="G317" s="408"/>
      <c r="H317" s="408"/>
      <c r="I317" s="408"/>
      <c r="J317" s="408"/>
    </row>
    <row r="318" spans="1:10" x14ac:dyDescent="0.25">
      <c r="A318" s="393" t="s">
        <v>478</v>
      </c>
      <c r="B318" s="394" t="s">
        <v>11</v>
      </c>
      <c r="C318" s="393" t="s">
        <v>12</v>
      </c>
      <c r="D318" s="393" t="s">
        <v>13</v>
      </c>
      <c r="E318" s="395" t="s">
        <v>29</v>
      </c>
      <c r="F318" s="395"/>
      <c r="G318" s="396" t="s">
        <v>14</v>
      </c>
      <c r="H318" s="394" t="s">
        <v>15</v>
      </c>
      <c r="I318" s="394" t="s">
        <v>16</v>
      </c>
      <c r="J318" s="394" t="s">
        <v>17</v>
      </c>
    </row>
    <row r="319" spans="1:10" ht="25.5" x14ac:dyDescent="0.25">
      <c r="A319" s="388" t="s">
        <v>956</v>
      </c>
      <c r="B319" s="389" t="s">
        <v>479</v>
      </c>
      <c r="C319" s="388" t="s">
        <v>325</v>
      </c>
      <c r="D319" s="388" t="s">
        <v>480</v>
      </c>
      <c r="E319" s="397" t="s">
        <v>1034</v>
      </c>
      <c r="F319" s="397"/>
      <c r="G319" s="390" t="s">
        <v>327</v>
      </c>
      <c r="H319" s="398">
        <v>1</v>
      </c>
      <c r="I319" s="391">
        <v>70.459999999999994</v>
      </c>
      <c r="J319" s="391">
        <v>70.459999999999994</v>
      </c>
    </row>
    <row r="320" spans="1:10" ht="25.5" x14ac:dyDescent="0.25">
      <c r="A320" s="409" t="s">
        <v>968</v>
      </c>
      <c r="B320" s="410" t="s">
        <v>1037</v>
      </c>
      <c r="C320" s="409" t="s">
        <v>343</v>
      </c>
      <c r="D320" s="409" t="s">
        <v>1038</v>
      </c>
      <c r="E320" s="411" t="s">
        <v>977</v>
      </c>
      <c r="F320" s="411"/>
      <c r="G320" s="412" t="s">
        <v>345</v>
      </c>
      <c r="H320" s="413">
        <v>0.31619999999999998</v>
      </c>
      <c r="I320" s="414">
        <v>31.79</v>
      </c>
      <c r="J320" s="414">
        <v>10.050000000000001</v>
      </c>
    </row>
    <row r="321" spans="1:10" ht="25.5" x14ac:dyDescent="0.25">
      <c r="A321" s="409" t="s">
        <v>968</v>
      </c>
      <c r="B321" s="410" t="s">
        <v>1008</v>
      </c>
      <c r="C321" s="409" t="s">
        <v>343</v>
      </c>
      <c r="D321" s="409" t="s">
        <v>1009</v>
      </c>
      <c r="E321" s="411" t="s">
        <v>977</v>
      </c>
      <c r="F321" s="411"/>
      <c r="G321" s="412" t="s">
        <v>345</v>
      </c>
      <c r="H321" s="413">
        <v>9.9599999999999994E-2</v>
      </c>
      <c r="I321" s="414">
        <v>25.12</v>
      </c>
      <c r="J321" s="414">
        <v>2.5</v>
      </c>
    </row>
    <row r="322" spans="1:10" x14ac:dyDescent="0.25">
      <c r="A322" s="399" t="s">
        <v>958</v>
      </c>
      <c r="B322" s="400" t="s">
        <v>1126</v>
      </c>
      <c r="C322" s="399" t="s">
        <v>343</v>
      </c>
      <c r="D322" s="399" t="s">
        <v>1127</v>
      </c>
      <c r="E322" s="401" t="s">
        <v>1001</v>
      </c>
      <c r="F322" s="401"/>
      <c r="G322" s="402" t="s">
        <v>327</v>
      </c>
      <c r="H322" s="403">
        <v>1</v>
      </c>
      <c r="I322" s="404">
        <v>57.91</v>
      </c>
      <c r="J322" s="404">
        <v>57.91</v>
      </c>
    </row>
    <row r="323" spans="1:10" x14ac:dyDescent="0.25">
      <c r="A323" s="405"/>
      <c r="B323" s="405"/>
      <c r="C323" s="405"/>
      <c r="D323" s="405"/>
      <c r="E323" s="405" t="s">
        <v>961</v>
      </c>
      <c r="F323" s="406">
        <v>9.5</v>
      </c>
      <c r="G323" s="405" t="s">
        <v>962</v>
      </c>
      <c r="H323" s="406">
        <v>0</v>
      </c>
      <c r="I323" s="405" t="s">
        <v>963</v>
      </c>
      <c r="J323" s="406">
        <v>9.5</v>
      </c>
    </row>
    <row r="324" spans="1:10" x14ac:dyDescent="0.25">
      <c r="A324" s="192" t="s">
        <v>1469</v>
      </c>
      <c r="B324" s="192"/>
      <c r="C324" s="192"/>
      <c r="D324" s="192"/>
      <c r="E324" s="192"/>
      <c r="F324" s="192"/>
      <c r="G324" s="192"/>
      <c r="H324" s="192"/>
      <c r="I324" s="192"/>
      <c r="J324" s="192"/>
    </row>
    <row r="325" spans="1:10" ht="15.75" thickBot="1" x14ac:dyDescent="0.3">
      <c r="A325" s="415" t="s">
        <v>1478</v>
      </c>
      <c r="B325" s="415"/>
      <c r="C325" s="415"/>
      <c r="D325" s="415"/>
      <c r="E325" s="415"/>
      <c r="F325" s="415"/>
      <c r="G325" s="415"/>
      <c r="H325" s="415"/>
      <c r="I325" s="415"/>
      <c r="J325" s="415"/>
    </row>
    <row r="326" spans="1:10" ht="15.75" thickTop="1" x14ac:dyDescent="0.25">
      <c r="A326" s="408"/>
      <c r="B326" s="408"/>
      <c r="C326" s="408"/>
      <c r="D326" s="408"/>
      <c r="E326" s="408"/>
      <c r="F326" s="408"/>
      <c r="G326" s="408"/>
      <c r="H326" s="408"/>
      <c r="I326" s="408"/>
      <c r="J326" s="408"/>
    </row>
    <row r="327" spans="1:10" x14ac:dyDescent="0.25">
      <c r="A327" s="393" t="s">
        <v>483</v>
      </c>
      <c r="B327" s="394" t="s">
        <v>11</v>
      </c>
      <c r="C327" s="393" t="s">
        <v>12</v>
      </c>
      <c r="D327" s="393" t="s">
        <v>13</v>
      </c>
      <c r="E327" s="395" t="s">
        <v>29</v>
      </c>
      <c r="F327" s="395"/>
      <c r="G327" s="396" t="s">
        <v>14</v>
      </c>
      <c r="H327" s="394" t="s">
        <v>15</v>
      </c>
      <c r="I327" s="394" t="s">
        <v>16</v>
      </c>
      <c r="J327" s="394" t="s">
        <v>17</v>
      </c>
    </row>
    <row r="328" spans="1:10" ht="38.25" x14ac:dyDescent="0.25">
      <c r="A328" s="388" t="s">
        <v>956</v>
      </c>
      <c r="B328" s="389" t="s">
        <v>484</v>
      </c>
      <c r="C328" s="388" t="s">
        <v>343</v>
      </c>
      <c r="D328" s="388" t="s">
        <v>485</v>
      </c>
      <c r="E328" s="397" t="s">
        <v>1034</v>
      </c>
      <c r="F328" s="397"/>
      <c r="G328" s="390" t="s">
        <v>327</v>
      </c>
      <c r="H328" s="398">
        <v>1</v>
      </c>
      <c r="I328" s="391">
        <v>51.9</v>
      </c>
      <c r="J328" s="391">
        <v>51.9</v>
      </c>
    </row>
    <row r="329" spans="1:10" ht="25.5" x14ac:dyDescent="0.25">
      <c r="A329" s="409" t="s">
        <v>968</v>
      </c>
      <c r="B329" s="410" t="s">
        <v>1035</v>
      </c>
      <c r="C329" s="409" t="s">
        <v>343</v>
      </c>
      <c r="D329" s="409" t="s">
        <v>1036</v>
      </c>
      <c r="E329" s="411" t="s">
        <v>977</v>
      </c>
      <c r="F329" s="411"/>
      <c r="G329" s="412" t="s">
        <v>345</v>
      </c>
      <c r="H329" s="413">
        <v>0.3987</v>
      </c>
      <c r="I329" s="414">
        <v>26.01</v>
      </c>
      <c r="J329" s="414">
        <v>10.37</v>
      </c>
    </row>
    <row r="330" spans="1:10" ht="25.5" x14ac:dyDescent="0.25">
      <c r="A330" s="409" t="s">
        <v>968</v>
      </c>
      <c r="B330" s="410" t="s">
        <v>1037</v>
      </c>
      <c r="C330" s="409" t="s">
        <v>343</v>
      </c>
      <c r="D330" s="409" t="s">
        <v>1038</v>
      </c>
      <c r="E330" s="411" t="s">
        <v>977</v>
      </c>
      <c r="F330" s="411"/>
      <c r="G330" s="412" t="s">
        <v>345</v>
      </c>
      <c r="H330" s="413">
        <v>0.3987</v>
      </c>
      <c r="I330" s="414">
        <v>31.79</v>
      </c>
      <c r="J330" s="414">
        <v>12.67</v>
      </c>
    </row>
    <row r="331" spans="1:10" x14ac:dyDescent="0.25">
      <c r="A331" s="399" t="s">
        <v>958</v>
      </c>
      <c r="B331" s="400" t="s">
        <v>1128</v>
      </c>
      <c r="C331" s="399" t="s">
        <v>343</v>
      </c>
      <c r="D331" s="399" t="s">
        <v>1129</v>
      </c>
      <c r="E331" s="401" t="s">
        <v>1001</v>
      </c>
      <c r="F331" s="401"/>
      <c r="G331" s="402" t="s">
        <v>327</v>
      </c>
      <c r="H331" s="403">
        <v>2.92E-2</v>
      </c>
      <c r="I331" s="404">
        <v>69.78</v>
      </c>
      <c r="J331" s="404">
        <v>2.0299999999999998</v>
      </c>
    </row>
    <row r="332" spans="1:10" ht="25.5" x14ac:dyDescent="0.25">
      <c r="A332" s="399" t="s">
        <v>958</v>
      </c>
      <c r="B332" s="400" t="s">
        <v>1130</v>
      </c>
      <c r="C332" s="399" t="s">
        <v>343</v>
      </c>
      <c r="D332" s="399" t="s">
        <v>1131</v>
      </c>
      <c r="E332" s="401" t="s">
        <v>1001</v>
      </c>
      <c r="F332" s="401"/>
      <c r="G332" s="402" t="s">
        <v>327</v>
      </c>
      <c r="H332" s="403">
        <v>1</v>
      </c>
      <c r="I332" s="404">
        <v>23.33</v>
      </c>
      <c r="J332" s="404">
        <v>23.33</v>
      </c>
    </row>
    <row r="333" spans="1:10" x14ac:dyDescent="0.25">
      <c r="A333" s="399" t="s">
        <v>958</v>
      </c>
      <c r="B333" s="400" t="s">
        <v>1132</v>
      </c>
      <c r="C333" s="399" t="s">
        <v>343</v>
      </c>
      <c r="D333" s="399" t="s">
        <v>1133</v>
      </c>
      <c r="E333" s="401" t="s">
        <v>1001</v>
      </c>
      <c r="F333" s="401"/>
      <c r="G333" s="402" t="s">
        <v>327</v>
      </c>
      <c r="H333" s="403">
        <v>4.3999999999999997E-2</v>
      </c>
      <c r="I333" s="404">
        <v>79.06</v>
      </c>
      <c r="J333" s="404">
        <v>3.47</v>
      </c>
    </row>
    <row r="334" spans="1:10" x14ac:dyDescent="0.25">
      <c r="A334" s="399" t="s">
        <v>958</v>
      </c>
      <c r="B334" s="400" t="s">
        <v>1134</v>
      </c>
      <c r="C334" s="399" t="s">
        <v>343</v>
      </c>
      <c r="D334" s="399" t="s">
        <v>1135</v>
      </c>
      <c r="E334" s="401" t="s">
        <v>1001</v>
      </c>
      <c r="F334" s="401"/>
      <c r="G334" s="402" t="s">
        <v>327</v>
      </c>
      <c r="H334" s="403">
        <v>1.54E-2</v>
      </c>
      <c r="I334" s="404">
        <v>2.13</v>
      </c>
      <c r="J334" s="404">
        <v>0.03</v>
      </c>
    </row>
    <row r="335" spans="1:10" ht="15.75" thickBot="1" x14ac:dyDescent="0.3">
      <c r="A335" s="405"/>
      <c r="B335" s="405"/>
      <c r="C335" s="405"/>
      <c r="D335" s="405"/>
      <c r="E335" s="405" t="s">
        <v>961</v>
      </c>
      <c r="F335" s="406">
        <v>17.3</v>
      </c>
      <c r="G335" s="405" t="s">
        <v>962</v>
      </c>
      <c r="H335" s="406">
        <v>0</v>
      </c>
      <c r="I335" s="405" t="s">
        <v>963</v>
      </c>
      <c r="J335" s="406">
        <v>17.3</v>
      </c>
    </row>
    <row r="336" spans="1:10" ht="15.75" thickTop="1" x14ac:dyDescent="0.25">
      <c r="A336" s="408"/>
      <c r="B336" s="408"/>
      <c r="C336" s="408"/>
      <c r="D336" s="408"/>
      <c r="E336" s="408"/>
      <c r="F336" s="408"/>
      <c r="G336" s="408"/>
      <c r="H336" s="408"/>
      <c r="I336" s="408"/>
      <c r="J336" s="408"/>
    </row>
    <row r="337" spans="1:10" x14ac:dyDescent="0.25">
      <c r="A337" s="393" t="s">
        <v>486</v>
      </c>
      <c r="B337" s="394" t="s">
        <v>11</v>
      </c>
      <c r="C337" s="393" t="s">
        <v>12</v>
      </c>
      <c r="D337" s="393" t="s">
        <v>13</v>
      </c>
      <c r="E337" s="395" t="s">
        <v>29</v>
      </c>
      <c r="F337" s="395"/>
      <c r="G337" s="396" t="s">
        <v>14</v>
      </c>
      <c r="H337" s="394" t="s">
        <v>15</v>
      </c>
      <c r="I337" s="394" t="s">
        <v>16</v>
      </c>
      <c r="J337" s="394" t="s">
        <v>17</v>
      </c>
    </row>
    <row r="338" spans="1:10" ht="25.5" x14ac:dyDescent="0.25">
      <c r="A338" s="388" t="s">
        <v>956</v>
      </c>
      <c r="B338" s="389" t="s">
        <v>487</v>
      </c>
      <c r="C338" s="388" t="s">
        <v>325</v>
      </c>
      <c r="D338" s="388" t="s">
        <v>488</v>
      </c>
      <c r="E338" s="397" t="s">
        <v>1034</v>
      </c>
      <c r="F338" s="397"/>
      <c r="G338" s="390" t="s">
        <v>327</v>
      </c>
      <c r="H338" s="398">
        <v>1</v>
      </c>
      <c r="I338" s="391">
        <v>71.59</v>
      </c>
      <c r="J338" s="391">
        <v>71.59</v>
      </c>
    </row>
    <row r="339" spans="1:10" ht="25.5" x14ac:dyDescent="0.25">
      <c r="A339" s="409" t="s">
        <v>968</v>
      </c>
      <c r="B339" s="410" t="s">
        <v>1035</v>
      </c>
      <c r="C339" s="409" t="s">
        <v>343</v>
      </c>
      <c r="D339" s="409" t="s">
        <v>1036</v>
      </c>
      <c r="E339" s="411" t="s">
        <v>977</v>
      </c>
      <c r="F339" s="411"/>
      <c r="G339" s="412" t="s">
        <v>345</v>
      </c>
      <c r="H339" s="413">
        <v>0.38</v>
      </c>
      <c r="I339" s="414">
        <v>26.01</v>
      </c>
      <c r="J339" s="414">
        <v>9.8800000000000008</v>
      </c>
    </row>
    <row r="340" spans="1:10" ht="25.5" x14ac:dyDescent="0.25">
      <c r="A340" s="409" t="s">
        <v>968</v>
      </c>
      <c r="B340" s="410" t="s">
        <v>1037</v>
      </c>
      <c r="C340" s="409" t="s">
        <v>343</v>
      </c>
      <c r="D340" s="409" t="s">
        <v>1038</v>
      </c>
      <c r="E340" s="411" t="s">
        <v>977</v>
      </c>
      <c r="F340" s="411"/>
      <c r="G340" s="412" t="s">
        <v>345</v>
      </c>
      <c r="H340" s="413">
        <v>0.38</v>
      </c>
      <c r="I340" s="414">
        <v>31.79</v>
      </c>
      <c r="J340" s="414">
        <v>12.08</v>
      </c>
    </row>
    <row r="341" spans="1:10" x14ac:dyDescent="0.25">
      <c r="A341" s="399" t="s">
        <v>958</v>
      </c>
      <c r="B341" s="400" t="s">
        <v>1128</v>
      </c>
      <c r="C341" s="399" t="s">
        <v>343</v>
      </c>
      <c r="D341" s="399" t="s">
        <v>1129</v>
      </c>
      <c r="E341" s="401" t="s">
        <v>1001</v>
      </c>
      <c r="F341" s="401"/>
      <c r="G341" s="402" t="s">
        <v>327</v>
      </c>
      <c r="H341" s="403">
        <v>1.4800000000000001E-2</v>
      </c>
      <c r="I341" s="404">
        <v>69.78</v>
      </c>
      <c r="J341" s="404">
        <v>1.03</v>
      </c>
    </row>
    <row r="342" spans="1:10" x14ac:dyDescent="0.25">
      <c r="A342" s="399" t="s">
        <v>958</v>
      </c>
      <c r="B342" s="400" t="s">
        <v>1136</v>
      </c>
      <c r="C342" s="399" t="s">
        <v>343</v>
      </c>
      <c r="D342" s="399" t="s">
        <v>1137</v>
      </c>
      <c r="E342" s="401" t="s">
        <v>1001</v>
      </c>
      <c r="F342" s="401"/>
      <c r="G342" s="402" t="s">
        <v>327</v>
      </c>
      <c r="H342" s="403">
        <v>1</v>
      </c>
      <c r="I342" s="404">
        <v>2.2000000000000002</v>
      </c>
      <c r="J342" s="404">
        <v>2.2000000000000002</v>
      </c>
    </row>
    <row r="343" spans="1:10" ht="25.5" x14ac:dyDescent="0.25">
      <c r="A343" s="399" t="s">
        <v>958</v>
      </c>
      <c r="B343" s="400" t="s">
        <v>1085</v>
      </c>
      <c r="C343" s="399" t="s">
        <v>343</v>
      </c>
      <c r="D343" s="399" t="s">
        <v>1086</v>
      </c>
      <c r="E343" s="401" t="s">
        <v>1001</v>
      </c>
      <c r="F343" s="401"/>
      <c r="G343" s="402" t="s">
        <v>327</v>
      </c>
      <c r="H343" s="403">
        <v>0.03</v>
      </c>
      <c r="I343" s="404">
        <v>28.8</v>
      </c>
      <c r="J343" s="404">
        <v>0.86</v>
      </c>
    </row>
    <row r="344" spans="1:10" x14ac:dyDescent="0.25">
      <c r="A344" s="399" t="s">
        <v>958</v>
      </c>
      <c r="B344" s="400" t="s">
        <v>1132</v>
      </c>
      <c r="C344" s="399" t="s">
        <v>343</v>
      </c>
      <c r="D344" s="399" t="s">
        <v>1133</v>
      </c>
      <c r="E344" s="401" t="s">
        <v>1001</v>
      </c>
      <c r="F344" s="401"/>
      <c r="G344" s="402" t="s">
        <v>327</v>
      </c>
      <c r="H344" s="403">
        <v>2.2499999999999999E-2</v>
      </c>
      <c r="I344" s="404">
        <v>79.06</v>
      </c>
      <c r="J344" s="404">
        <v>1.77</v>
      </c>
    </row>
    <row r="345" spans="1:10" x14ac:dyDescent="0.25">
      <c r="A345" s="399" t="s">
        <v>958</v>
      </c>
      <c r="B345" s="400" t="s">
        <v>1134</v>
      </c>
      <c r="C345" s="399" t="s">
        <v>343</v>
      </c>
      <c r="D345" s="399" t="s">
        <v>1135</v>
      </c>
      <c r="E345" s="401" t="s">
        <v>1001</v>
      </c>
      <c r="F345" s="401"/>
      <c r="G345" s="402" t="s">
        <v>327</v>
      </c>
      <c r="H345" s="403">
        <v>5.7000000000000002E-2</v>
      </c>
      <c r="I345" s="404">
        <v>2.13</v>
      </c>
      <c r="J345" s="404">
        <v>0.12</v>
      </c>
    </row>
    <row r="346" spans="1:10" ht="25.5" x14ac:dyDescent="0.25">
      <c r="A346" s="399" t="s">
        <v>958</v>
      </c>
      <c r="B346" s="400" t="s">
        <v>1138</v>
      </c>
      <c r="C346" s="399" t="s">
        <v>343</v>
      </c>
      <c r="D346" s="399" t="s">
        <v>1139</v>
      </c>
      <c r="E346" s="401" t="s">
        <v>1001</v>
      </c>
      <c r="F346" s="401"/>
      <c r="G346" s="402" t="s">
        <v>327</v>
      </c>
      <c r="H346" s="403">
        <v>1</v>
      </c>
      <c r="I346" s="404">
        <v>43.65</v>
      </c>
      <c r="J346" s="404">
        <v>43.65</v>
      </c>
    </row>
    <row r="347" spans="1:10" x14ac:dyDescent="0.25">
      <c r="A347" s="405"/>
      <c r="B347" s="405"/>
      <c r="C347" s="405"/>
      <c r="D347" s="405"/>
      <c r="E347" s="405" t="s">
        <v>961</v>
      </c>
      <c r="F347" s="406">
        <v>16.489999999999998</v>
      </c>
      <c r="G347" s="405" t="s">
        <v>962</v>
      </c>
      <c r="H347" s="406">
        <v>0</v>
      </c>
      <c r="I347" s="405" t="s">
        <v>963</v>
      </c>
      <c r="J347" s="406">
        <v>16.489999999999998</v>
      </c>
    </row>
    <row r="348" spans="1:10" x14ac:dyDescent="0.25">
      <c r="A348" s="192" t="s">
        <v>1469</v>
      </c>
      <c r="B348" s="192"/>
      <c r="C348" s="192"/>
      <c r="D348" s="192"/>
      <c r="E348" s="192"/>
      <c r="F348" s="192"/>
      <c r="G348" s="192"/>
      <c r="H348" s="192"/>
      <c r="I348" s="192"/>
      <c r="J348" s="192"/>
    </row>
    <row r="349" spans="1:10" ht="15.75" thickBot="1" x14ac:dyDescent="0.3">
      <c r="A349" s="415" t="s">
        <v>1473</v>
      </c>
      <c r="B349" s="415"/>
      <c r="C349" s="415"/>
      <c r="D349" s="415"/>
      <c r="E349" s="415"/>
      <c r="F349" s="415"/>
      <c r="G349" s="415"/>
      <c r="H349" s="415"/>
      <c r="I349" s="415"/>
      <c r="J349" s="415"/>
    </row>
    <row r="350" spans="1:10" ht="15.75" thickTop="1" x14ac:dyDescent="0.25">
      <c r="A350" s="408"/>
      <c r="B350" s="408"/>
      <c r="C350" s="408"/>
      <c r="D350" s="408"/>
      <c r="E350" s="408"/>
      <c r="F350" s="408"/>
      <c r="G350" s="408"/>
      <c r="H350" s="408"/>
      <c r="I350" s="408"/>
      <c r="J350" s="408"/>
    </row>
    <row r="351" spans="1:10" x14ac:dyDescent="0.25">
      <c r="A351" s="393" t="s">
        <v>489</v>
      </c>
      <c r="B351" s="394" t="s">
        <v>11</v>
      </c>
      <c r="C351" s="393" t="s">
        <v>12</v>
      </c>
      <c r="D351" s="393" t="s">
        <v>13</v>
      </c>
      <c r="E351" s="395" t="s">
        <v>29</v>
      </c>
      <c r="F351" s="395"/>
      <c r="G351" s="396" t="s">
        <v>14</v>
      </c>
      <c r="H351" s="394" t="s">
        <v>15</v>
      </c>
      <c r="I351" s="394" t="s">
        <v>16</v>
      </c>
      <c r="J351" s="394" t="s">
        <v>17</v>
      </c>
    </row>
    <row r="352" spans="1:10" ht="25.5" x14ac:dyDescent="0.25">
      <c r="A352" s="388" t="s">
        <v>956</v>
      </c>
      <c r="B352" s="389" t="s">
        <v>490</v>
      </c>
      <c r="C352" s="388" t="s">
        <v>343</v>
      </c>
      <c r="D352" s="388" t="s">
        <v>491</v>
      </c>
      <c r="E352" s="397" t="s">
        <v>1034</v>
      </c>
      <c r="F352" s="397"/>
      <c r="G352" s="390" t="s">
        <v>327</v>
      </c>
      <c r="H352" s="398">
        <v>1</v>
      </c>
      <c r="I352" s="391">
        <v>12.97</v>
      </c>
      <c r="J352" s="391">
        <v>12.97</v>
      </c>
    </row>
    <row r="353" spans="1:10" ht="25.5" x14ac:dyDescent="0.25">
      <c r="A353" s="409" t="s">
        <v>968</v>
      </c>
      <c r="B353" s="410" t="s">
        <v>1037</v>
      </c>
      <c r="C353" s="409" t="s">
        <v>343</v>
      </c>
      <c r="D353" s="409" t="s">
        <v>1038</v>
      </c>
      <c r="E353" s="411" t="s">
        <v>977</v>
      </c>
      <c r="F353" s="411"/>
      <c r="G353" s="412" t="s">
        <v>345</v>
      </c>
      <c r="H353" s="413">
        <v>8.4500000000000006E-2</v>
      </c>
      <c r="I353" s="414">
        <v>31.79</v>
      </c>
      <c r="J353" s="414">
        <v>2.68</v>
      </c>
    </row>
    <row r="354" spans="1:10" ht="25.5" x14ac:dyDescent="0.25">
      <c r="A354" s="409" t="s">
        <v>968</v>
      </c>
      <c r="B354" s="410" t="s">
        <v>1008</v>
      </c>
      <c r="C354" s="409" t="s">
        <v>343</v>
      </c>
      <c r="D354" s="409" t="s">
        <v>1009</v>
      </c>
      <c r="E354" s="411" t="s">
        <v>977</v>
      </c>
      <c r="F354" s="411"/>
      <c r="G354" s="412" t="s">
        <v>345</v>
      </c>
      <c r="H354" s="413">
        <v>2.6599999999999999E-2</v>
      </c>
      <c r="I354" s="414">
        <v>25.12</v>
      </c>
      <c r="J354" s="414">
        <v>0.66</v>
      </c>
    </row>
    <row r="355" spans="1:10" x14ac:dyDescent="0.25">
      <c r="A355" s="399" t="s">
        <v>958</v>
      </c>
      <c r="B355" s="400" t="s">
        <v>1108</v>
      </c>
      <c r="C355" s="399" t="s">
        <v>343</v>
      </c>
      <c r="D355" s="399" t="s">
        <v>1109</v>
      </c>
      <c r="E355" s="401" t="s">
        <v>1001</v>
      </c>
      <c r="F355" s="401"/>
      <c r="G355" s="402" t="s">
        <v>327</v>
      </c>
      <c r="H355" s="403">
        <v>3.32E-2</v>
      </c>
      <c r="I355" s="404">
        <v>4.5</v>
      </c>
      <c r="J355" s="404">
        <v>0.14000000000000001</v>
      </c>
    </row>
    <row r="356" spans="1:10" ht="25.5" x14ac:dyDescent="0.25">
      <c r="A356" s="399" t="s">
        <v>958</v>
      </c>
      <c r="B356" s="400" t="s">
        <v>1140</v>
      </c>
      <c r="C356" s="399" t="s">
        <v>343</v>
      </c>
      <c r="D356" s="399" t="s">
        <v>1141</v>
      </c>
      <c r="E356" s="401" t="s">
        <v>1001</v>
      </c>
      <c r="F356" s="401"/>
      <c r="G356" s="402" t="s">
        <v>327</v>
      </c>
      <c r="H356" s="403">
        <v>1</v>
      </c>
      <c r="I356" s="404">
        <v>9.49</v>
      </c>
      <c r="J356" s="404">
        <v>9.49</v>
      </c>
    </row>
    <row r="357" spans="1:10" ht="15.75" thickBot="1" x14ac:dyDescent="0.3">
      <c r="A357" s="405"/>
      <c r="B357" s="405"/>
      <c r="C357" s="405"/>
      <c r="D357" s="405"/>
      <c r="E357" s="405" t="s">
        <v>961</v>
      </c>
      <c r="F357" s="406">
        <v>2.5299999999999998</v>
      </c>
      <c r="G357" s="405" t="s">
        <v>962</v>
      </c>
      <c r="H357" s="406">
        <v>0</v>
      </c>
      <c r="I357" s="405" t="s">
        <v>963</v>
      </c>
      <c r="J357" s="406">
        <v>2.5299999999999998</v>
      </c>
    </row>
    <row r="358" spans="1:10" ht="15.75" thickTop="1" x14ac:dyDescent="0.25">
      <c r="A358" s="408"/>
      <c r="B358" s="408"/>
      <c r="C358" s="408"/>
      <c r="D358" s="408"/>
      <c r="E358" s="408"/>
      <c r="F358" s="408"/>
      <c r="G358" s="408"/>
      <c r="H358" s="408"/>
      <c r="I358" s="408"/>
      <c r="J358" s="408"/>
    </row>
    <row r="359" spans="1:10" x14ac:dyDescent="0.25">
      <c r="A359" s="393" t="s">
        <v>492</v>
      </c>
      <c r="B359" s="394" t="s">
        <v>11</v>
      </c>
      <c r="C359" s="393" t="s">
        <v>12</v>
      </c>
      <c r="D359" s="393" t="s">
        <v>13</v>
      </c>
      <c r="E359" s="395" t="s">
        <v>29</v>
      </c>
      <c r="F359" s="395"/>
      <c r="G359" s="396" t="s">
        <v>14</v>
      </c>
      <c r="H359" s="394" t="s">
        <v>15</v>
      </c>
      <c r="I359" s="394" t="s">
        <v>16</v>
      </c>
      <c r="J359" s="394" t="s">
        <v>17</v>
      </c>
    </row>
    <row r="360" spans="1:10" ht="25.5" x14ac:dyDescent="0.25">
      <c r="A360" s="388" t="s">
        <v>956</v>
      </c>
      <c r="B360" s="389" t="s">
        <v>493</v>
      </c>
      <c r="C360" s="388" t="s">
        <v>325</v>
      </c>
      <c r="D360" s="388" t="s">
        <v>494</v>
      </c>
      <c r="E360" s="397" t="s">
        <v>1034</v>
      </c>
      <c r="F360" s="397"/>
      <c r="G360" s="390" t="s">
        <v>327</v>
      </c>
      <c r="H360" s="398">
        <v>1</v>
      </c>
      <c r="I360" s="391">
        <v>22.94</v>
      </c>
      <c r="J360" s="391">
        <v>22.94</v>
      </c>
    </row>
    <row r="361" spans="1:10" ht="25.5" x14ac:dyDescent="0.25">
      <c r="A361" s="409" t="s">
        <v>968</v>
      </c>
      <c r="B361" s="410" t="s">
        <v>1037</v>
      </c>
      <c r="C361" s="409" t="s">
        <v>343</v>
      </c>
      <c r="D361" s="409" t="s">
        <v>1038</v>
      </c>
      <c r="E361" s="411" t="s">
        <v>977</v>
      </c>
      <c r="F361" s="411"/>
      <c r="G361" s="412" t="s">
        <v>345</v>
      </c>
      <c r="H361" s="413">
        <v>0.1356</v>
      </c>
      <c r="I361" s="414">
        <v>31.79</v>
      </c>
      <c r="J361" s="414">
        <v>4.3099999999999996</v>
      </c>
    </row>
    <row r="362" spans="1:10" ht="25.5" x14ac:dyDescent="0.25">
      <c r="A362" s="409" t="s">
        <v>968</v>
      </c>
      <c r="B362" s="410" t="s">
        <v>1008</v>
      </c>
      <c r="C362" s="409" t="s">
        <v>343</v>
      </c>
      <c r="D362" s="409" t="s">
        <v>1009</v>
      </c>
      <c r="E362" s="411" t="s">
        <v>977</v>
      </c>
      <c r="F362" s="411"/>
      <c r="G362" s="412" t="s">
        <v>345</v>
      </c>
      <c r="H362" s="413">
        <v>4.2700000000000002E-2</v>
      </c>
      <c r="I362" s="414">
        <v>25.12</v>
      </c>
      <c r="J362" s="414">
        <v>1.07</v>
      </c>
    </row>
    <row r="363" spans="1:10" x14ac:dyDescent="0.25">
      <c r="A363" s="399" t="s">
        <v>958</v>
      </c>
      <c r="B363" s="400" t="s">
        <v>1108</v>
      </c>
      <c r="C363" s="399" t="s">
        <v>343</v>
      </c>
      <c r="D363" s="399" t="s">
        <v>1109</v>
      </c>
      <c r="E363" s="401" t="s">
        <v>1001</v>
      </c>
      <c r="F363" s="401"/>
      <c r="G363" s="402" t="s">
        <v>327</v>
      </c>
      <c r="H363" s="403">
        <v>4.2000000000000003E-2</v>
      </c>
      <c r="I363" s="404">
        <v>4.5</v>
      </c>
      <c r="J363" s="404">
        <v>0.18</v>
      </c>
    </row>
    <row r="364" spans="1:10" x14ac:dyDescent="0.25">
      <c r="A364" s="399" t="s">
        <v>958</v>
      </c>
      <c r="B364" s="400" t="s">
        <v>1142</v>
      </c>
      <c r="C364" s="399" t="s">
        <v>343</v>
      </c>
      <c r="D364" s="399" t="s">
        <v>1143</v>
      </c>
      <c r="E364" s="401" t="s">
        <v>1001</v>
      </c>
      <c r="F364" s="401"/>
      <c r="G364" s="402" t="s">
        <v>327</v>
      </c>
      <c r="H364" s="403">
        <v>1</v>
      </c>
      <c r="I364" s="404">
        <v>17.38</v>
      </c>
      <c r="J364" s="404">
        <v>17.38</v>
      </c>
    </row>
    <row r="365" spans="1:10" x14ac:dyDescent="0.25">
      <c r="A365" s="405"/>
      <c r="B365" s="405"/>
      <c r="C365" s="405"/>
      <c r="D365" s="405"/>
      <c r="E365" s="405" t="s">
        <v>961</v>
      </c>
      <c r="F365" s="406">
        <v>4.07</v>
      </c>
      <c r="G365" s="405" t="s">
        <v>962</v>
      </c>
      <c r="H365" s="406">
        <v>0</v>
      </c>
      <c r="I365" s="405" t="s">
        <v>963</v>
      </c>
      <c r="J365" s="406">
        <v>4.07</v>
      </c>
    </row>
    <row r="366" spans="1:10" x14ac:dyDescent="0.25">
      <c r="A366" s="192" t="s">
        <v>1469</v>
      </c>
      <c r="B366" s="192"/>
      <c r="C366" s="192"/>
      <c r="D366" s="192"/>
      <c r="E366" s="192"/>
      <c r="F366" s="192"/>
      <c r="G366" s="192"/>
      <c r="H366" s="192"/>
      <c r="I366" s="192"/>
      <c r="J366" s="192"/>
    </row>
    <row r="367" spans="1:10" ht="15.75" thickBot="1" x14ac:dyDescent="0.3">
      <c r="A367" s="415" t="s">
        <v>1473</v>
      </c>
      <c r="B367" s="415"/>
      <c r="C367" s="415"/>
      <c r="D367" s="415"/>
      <c r="E367" s="415"/>
      <c r="F367" s="415"/>
      <c r="G367" s="415"/>
      <c r="H367" s="415"/>
      <c r="I367" s="415"/>
      <c r="J367" s="415"/>
    </row>
    <row r="368" spans="1:10" ht="15.75" thickTop="1" x14ac:dyDescent="0.25">
      <c r="A368" s="408"/>
      <c r="B368" s="408"/>
      <c r="C368" s="408"/>
      <c r="D368" s="408"/>
      <c r="E368" s="408"/>
      <c r="F368" s="408"/>
      <c r="G368" s="408"/>
      <c r="H368" s="408"/>
      <c r="I368" s="408"/>
      <c r="J368" s="408"/>
    </row>
    <row r="369" spans="1:10" x14ac:dyDescent="0.25">
      <c r="A369" s="393" t="s">
        <v>495</v>
      </c>
      <c r="B369" s="394" t="s">
        <v>11</v>
      </c>
      <c r="C369" s="393" t="s">
        <v>12</v>
      </c>
      <c r="D369" s="393" t="s">
        <v>13</v>
      </c>
      <c r="E369" s="395" t="s">
        <v>29</v>
      </c>
      <c r="F369" s="395"/>
      <c r="G369" s="396" t="s">
        <v>14</v>
      </c>
      <c r="H369" s="394" t="s">
        <v>15</v>
      </c>
      <c r="I369" s="394" t="s">
        <v>16</v>
      </c>
      <c r="J369" s="394" t="s">
        <v>17</v>
      </c>
    </row>
    <row r="370" spans="1:10" ht="25.5" x14ac:dyDescent="0.25">
      <c r="A370" s="388" t="s">
        <v>956</v>
      </c>
      <c r="B370" s="389" t="s">
        <v>496</v>
      </c>
      <c r="C370" s="388" t="s">
        <v>343</v>
      </c>
      <c r="D370" s="388" t="s">
        <v>497</v>
      </c>
      <c r="E370" s="397" t="s">
        <v>1034</v>
      </c>
      <c r="F370" s="397"/>
      <c r="G370" s="390" t="s">
        <v>327</v>
      </c>
      <c r="H370" s="398">
        <v>1</v>
      </c>
      <c r="I370" s="391">
        <v>10.6</v>
      </c>
      <c r="J370" s="391">
        <v>10.6</v>
      </c>
    </row>
    <row r="371" spans="1:10" ht="25.5" x14ac:dyDescent="0.25">
      <c r="A371" s="409" t="s">
        <v>968</v>
      </c>
      <c r="B371" s="410" t="s">
        <v>1037</v>
      </c>
      <c r="C371" s="409" t="s">
        <v>343</v>
      </c>
      <c r="D371" s="409" t="s">
        <v>1038</v>
      </c>
      <c r="E371" s="411" t="s">
        <v>977</v>
      </c>
      <c r="F371" s="411"/>
      <c r="G371" s="412" t="s">
        <v>345</v>
      </c>
      <c r="H371" s="413">
        <v>0.1232</v>
      </c>
      <c r="I371" s="414">
        <v>31.79</v>
      </c>
      <c r="J371" s="414">
        <v>3.91</v>
      </c>
    </row>
    <row r="372" spans="1:10" ht="25.5" x14ac:dyDescent="0.25">
      <c r="A372" s="409" t="s">
        <v>968</v>
      </c>
      <c r="B372" s="410" t="s">
        <v>1008</v>
      </c>
      <c r="C372" s="409" t="s">
        <v>343</v>
      </c>
      <c r="D372" s="409" t="s">
        <v>1009</v>
      </c>
      <c r="E372" s="411" t="s">
        <v>977</v>
      </c>
      <c r="F372" s="411"/>
      <c r="G372" s="412" t="s">
        <v>345</v>
      </c>
      <c r="H372" s="413">
        <v>3.8800000000000001E-2</v>
      </c>
      <c r="I372" s="414">
        <v>25.12</v>
      </c>
      <c r="J372" s="414">
        <v>0.97</v>
      </c>
    </row>
    <row r="373" spans="1:10" x14ac:dyDescent="0.25">
      <c r="A373" s="399" t="s">
        <v>958</v>
      </c>
      <c r="B373" s="400" t="s">
        <v>1108</v>
      </c>
      <c r="C373" s="399" t="s">
        <v>343</v>
      </c>
      <c r="D373" s="399" t="s">
        <v>1109</v>
      </c>
      <c r="E373" s="401" t="s">
        <v>1001</v>
      </c>
      <c r="F373" s="401"/>
      <c r="G373" s="402" t="s">
        <v>327</v>
      </c>
      <c r="H373" s="403">
        <v>3.32E-2</v>
      </c>
      <c r="I373" s="404">
        <v>4.5</v>
      </c>
      <c r="J373" s="404">
        <v>0.14000000000000001</v>
      </c>
    </row>
    <row r="374" spans="1:10" ht="25.5" x14ac:dyDescent="0.25">
      <c r="A374" s="399" t="s">
        <v>958</v>
      </c>
      <c r="B374" s="400" t="s">
        <v>1144</v>
      </c>
      <c r="C374" s="399" t="s">
        <v>343</v>
      </c>
      <c r="D374" s="399" t="s">
        <v>1145</v>
      </c>
      <c r="E374" s="401" t="s">
        <v>1001</v>
      </c>
      <c r="F374" s="401"/>
      <c r="G374" s="402" t="s">
        <v>327</v>
      </c>
      <c r="H374" s="403">
        <v>1</v>
      </c>
      <c r="I374" s="404">
        <v>5.58</v>
      </c>
      <c r="J374" s="404">
        <v>5.58</v>
      </c>
    </row>
    <row r="375" spans="1:10" ht="15.75" thickBot="1" x14ac:dyDescent="0.3">
      <c r="A375" s="405"/>
      <c r="B375" s="405"/>
      <c r="C375" s="405"/>
      <c r="D375" s="405"/>
      <c r="E375" s="405" t="s">
        <v>961</v>
      </c>
      <c r="F375" s="406">
        <v>3.7</v>
      </c>
      <c r="G375" s="405" t="s">
        <v>962</v>
      </c>
      <c r="H375" s="406">
        <v>0</v>
      </c>
      <c r="I375" s="405" t="s">
        <v>963</v>
      </c>
      <c r="J375" s="406">
        <v>3.7</v>
      </c>
    </row>
    <row r="376" spans="1:10" ht="15.75" thickTop="1" x14ac:dyDescent="0.25">
      <c r="A376" s="408"/>
      <c r="B376" s="408"/>
      <c r="C376" s="408"/>
      <c r="D376" s="408"/>
      <c r="E376" s="408"/>
      <c r="F376" s="408"/>
      <c r="G376" s="408"/>
      <c r="H376" s="408"/>
      <c r="I376" s="408"/>
      <c r="J376" s="408"/>
    </row>
    <row r="377" spans="1:10" x14ac:dyDescent="0.25">
      <c r="A377" s="393" t="s">
        <v>498</v>
      </c>
      <c r="B377" s="394" t="s">
        <v>11</v>
      </c>
      <c r="C377" s="393" t="s">
        <v>12</v>
      </c>
      <c r="D377" s="393" t="s">
        <v>13</v>
      </c>
      <c r="E377" s="395" t="s">
        <v>29</v>
      </c>
      <c r="F377" s="395"/>
      <c r="G377" s="396" t="s">
        <v>14</v>
      </c>
      <c r="H377" s="394" t="s">
        <v>15</v>
      </c>
      <c r="I377" s="394" t="s">
        <v>16</v>
      </c>
      <c r="J377" s="394" t="s">
        <v>17</v>
      </c>
    </row>
    <row r="378" spans="1:10" ht="25.5" x14ac:dyDescent="0.25">
      <c r="A378" s="388" t="s">
        <v>956</v>
      </c>
      <c r="B378" s="389" t="s">
        <v>499</v>
      </c>
      <c r="C378" s="388" t="s">
        <v>343</v>
      </c>
      <c r="D378" s="388" t="s">
        <v>500</v>
      </c>
      <c r="E378" s="397" t="s">
        <v>1034</v>
      </c>
      <c r="F378" s="397"/>
      <c r="G378" s="390" t="s">
        <v>327</v>
      </c>
      <c r="H378" s="398">
        <v>1</v>
      </c>
      <c r="I378" s="391">
        <v>92.83</v>
      </c>
      <c r="J378" s="391">
        <v>92.83</v>
      </c>
    </row>
    <row r="379" spans="1:10" ht="25.5" x14ac:dyDescent="0.25">
      <c r="A379" s="409" t="s">
        <v>968</v>
      </c>
      <c r="B379" s="410" t="s">
        <v>1037</v>
      </c>
      <c r="C379" s="409" t="s">
        <v>343</v>
      </c>
      <c r="D379" s="409" t="s">
        <v>1038</v>
      </c>
      <c r="E379" s="411" t="s">
        <v>977</v>
      </c>
      <c r="F379" s="411"/>
      <c r="G379" s="412" t="s">
        <v>345</v>
      </c>
      <c r="H379" s="413">
        <v>0.17399999999999999</v>
      </c>
      <c r="I379" s="414">
        <v>31.79</v>
      </c>
      <c r="J379" s="414">
        <v>5.53</v>
      </c>
    </row>
    <row r="380" spans="1:10" ht="25.5" x14ac:dyDescent="0.25">
      <c r="A380" s="409" t="s">
        <v>968</v>
      </c>
      <c r="B380" s="410" t="s">
        <v>1008</v>
      </c>
      <c r="C380" s="409" t="s">
        <v>343</v>
      </c>
      <c r="D380" s="409" t="s">
        <v>1009</v>
      </c>
      <c r="E380" s="411" t="s">
        <v>977</v>
      </c>
      <c r="F380" s="411"/>
      <c r="G380" s="412" t="s">
        <v>345</v>
      </c>
      <c r="H380" s="413">
        <v>5.4800000000000001E-2</v>
      </c>
      <c r="I380" s="414">
        <v>25.12</v>
      </c>
      <c r="J380" s="414">
        <v>1.37</v>
      </c>
    </row>
    <row r="381" spans="1:10" x14ac:dyDescent="0.25">
      <c r="A381" s="399" t="s">
        <v>958</v>
      </c>
      <c r="B381" s="400" t="s">
        <v>1108</v>
      </c>
      <c r="C381" s="399" t="s">
        <v>343</v>
      </c>
      <c r="D381" s="399" t="s">
        <v>1109</v>
      </c>
      <c r="E381" s="401" t="s">
        <v>1001</v>
      </c>
      <c r="F381" s="401"/>
      <c r="G381" s="402" t="s">
        <v>327</v>
      </c>
      <c r="H381" s="403">
        <v>4.8000000000000001E-2</v>
      </c>
      <c r="I381" s="404">
        <v>4.5</v>
      </c>
      <c r="J381" s="404">
        <v>0.21</v>
      </c>
    </row>
    <row r="382" spans="1:10" ht="25.5" x14ac:dyDescent="0.25">
      <c r="A382" s="399" t="s">
        <v>958</v>
      </c>
      <c r="B382" s="400" t="s">
        <v>1146</v>
      </c>
      <c r="C382" s="399" t="s">
        <v>343</v>
      </c>
      <c r="D382" s="399" t="s">
        <v>1147</v>
      </c>
      <c r="E382" s="401" t="s">
        <v>1001</v>
      </c>
      <c r="F382" s="401"/>
      <c r="G382" s="402" t="s">
        <v>327</v>
      </c>
      <c r="H382" s="403">
        <v>1</v>
      </c>
      <c r="I382" s="404">
        <v>85.72</v>
      </c>
      <c r="J382" s="404">
        <v>85.72</v>
      </c>
    </row>
    <row r="383" spans="1:10" ht="15.75" thickBot="1" x14ac:dyDescent="0.3">
      <c r="A383" s="405"/>
      <c r="B383" s="405"/>
      <c r="C383" s="405"/>
      <c r="D383" s="405"/>
      <c r="E383" s="405" t="s">
        <v>961</v>
      </c>
      <c r="F383" s="406">
        <v>5.23</v>
      </c>
      <c r="G383" s="405" t="s">
        <v>962</v>
      </c>
      <c r="H383" s="406">
        <v>0</v>
      </c>
      <c r="I383" s="405" t="s">
        <v>963</v>
      </c>
      <c r="J383" s="406">
        <v>5.23</v>
      </c>
    </row>
    <row r="384" spans="1:10" ht="15.75" thickTop="1" x14ac:dyDescent="0.25">
      <c r="A384" s="408"/>
      <c r="B384" s="408"/>
      <c r="C384" s="408"/>
      <c r="D384" s="408"/>
      <c r="E384" s="408"/>
      <c r="F384" s="408"/>
      <c r="G384" s="408"/>
      <c r="H384" s="408"/>
      <c r="I384" s="408"/>
      <c r="J384" s="408"/>
    </row>
    <row r="385" spans="1:10" x14ac:dyDescent="0.25">
      <c r="A385" s="393" t="s">
        <v>501</v>
      </c>
      <c r="B385" s="394" t="s">
        <v>11</v>
      </c>
      <c r="C385" s="393" t="s">
        <v>12</v>
      </c>
      <c r="D385" s="393" t="s">
        <v>13</v>
      </c>
      <c r="E385" s="395" t="s">
        <v>29</v>
      </c>
      <c r="F385" s="395"/>
      <c r="G385" s="396" t="s">
        <v>14</v>
      </c>
      <c r="H385" s="394" t="s">
        <v>15</v>
      </c>
      <c r="I385" s="394" t="s">
        <v>16</v>
      </c>
      <c r="J385" s="394" t="s">
        <v>17</v>
      </c>
    </row>
    <row r="386" spans="1:10" ht="38.25" x14ac:dyDescent="0.25">
      <c r="A386" s="388" t="s">
        <v>956</v>
      </c>
      <c r="B386" s="389" t="s">
        <v>502</v>
      </c>
      <c r="C386" s="388" t="s">
        <v>343</v>
      </c>
      <c r="D386" s="388" t="s">
        <v>503</v>
      </c>
      <c r="E386" s="397" t="s">
        <v>1034</v>
      </c>
      <c r="F386" s="397"/>
      <c r="G386" s="390" t="s">
        <v>327</v>
      </c>
      <c r="H386" s="398">
        <v>1</v>
      </c>
      <c r="I386" s="391">
        <v>11.75</v>
      </c>
      <c r="J386" s="391">
        <v>11.75</v>
      </c>
    </row>
    <row r="387" spans="1:10" ht="25.5" x14ac:dyDescent="0.25">
      <c r="A387" s="409" t="s">
        <v>968</v>
      </c>
      <c r="B387" s="410" t="s">
        <v>1035</v>
      </c>
      <c r="C387" s="409" t="s">
        <v>343</v>
      </c>
      <c r="D387" s="409" t="s">
        <v>1036</v>
      </c>
      <c r="E387" s="411" t="s">
        <v>977</v>
      </c>
      <c r="F387" s="411"/>
      <c r="G387" s="412" t="s">
        <v>345</v>
      </c>
      <c r="H387" s="413">
        <v>3.61E-2</v>
      </c>
      <c r="I387" s="414">
        <v>26.01</v>
      </c>
      <c r="J387" s="414">
        <v>0.93</v>
      </c>
    </row>
    <row r="388" spans="1:10" ht="25.5" x14ac:dyDescent="0.25">
      <c r="A388" s="409" t="s">
        <v>968</v>
      </c>
      <c r="B388" s="410" t="s">
        <v>1037</v>
      </c>
      <c r="C388" s="409" t="s">
        <v>343</v>
      </c>
      <c r="D388" s="409" t="s">
        <v>1038</v>
      </c>
      <c r="E388" s="411" t="s">
        <v>977</v>
      </c>
      <c r="F388" s="411"/>
      <c r="G388" s="412" t="s">
        <v>345</v>
      </c>
      <c r="H388" s="413">
        <v>3.61E-2</v>
      </c>
      <c r="I388" s="414">
        <v>31.79</v>
      </c>
      <c r="J388" s="414">
        <v>1.1399999999999999</v>
      </c>
    </row>
    <row r="389" spans="1:10" x14ac:dyDescent="0.25">
      <c r="A389" s="399" t="s">
        <v>958</v>
      </c>
      <c r="B389" s="400" t="s">
        <v>1128</v>
      </c>
      <c r="C389" s="399" t="s">
        <v>343</v>
      </c>
      <c r="D389" s="399" t="s">
        <v>1129</v>
      </c>
      <c r="E389" s="401" t="s">
        <v>1001</v>
      </c>
      <c r="F389" s="401"/>
      <c r="G389" s="402" t="s">
        <v>327</v>
      </c>
      <c r="H389" s="403">
        <v>4.8999999999999998E-3</v>
      </c>
      <c r="I389" s="404">
        <v>69.78</v>
      </c>
      <c r="J389" s="404">
        <v>0.34</v>
      </c>
    </row>
    <row r="390" spans="1:10" ht="25.5" x14ac:dyDescent="0.25">
      <c r="A390" s="399" t="s">
        <v>958</v>
      </c>
      <c r="B390" s="400" t="s">
        <v>1085</v>
      </c>
      <c r="C390" s="399" t="s">
        <v>343</v>
      </c>
      <c r="D390" s="399" t="s">
        <v>1086</v>
      </c>
      <c r="E390" s="401" t="s">
        <v>1001</v>
      </c>
      <c r="F390" s="401"/>
      <c r="G390" s="402" t="s">
        <v>327</v>
      </c>
      <c r="H390" s="403">
        <v>2.5000000000000001E-2</v>
      </c>
      <c r="I390" s="404">
        <v>28.8</v>
      </c>
      <c r="J390" s="404">
        <v>0.72</v>
      </c>
    </row>
    <row r="391" spans="1:10" x14ac:dyDescent="0.25">
      <c r="A391" s="399" t="s">
        <v>958</v>
      </c>
      <c r="B391" s="400" t="s">
        <v>1132</v>
      </c>
      <c r="C391" s="399" t="s">
        <v>343</v>
      </c>
      <c r="D391" s="399" t="s">
        <v>1133</v>
      </c>
      <c r="E391" s="401" t="s">
        <v>1001</v>
      </c>
      <c r="F391" s="401"/>
      <c r="G391" s="402" t="s">
        <v>327</v>
      </c>
      <c r="H391" s="403">
        <v>7.4999999999999997E-3</v>
      </c>
      <c r="I391" s="404">
        <v>79.06</v>
      </c>
      <c r="J391" s="404">
        <v>0.59</v>
      </c>
    </row>
    <row r="392" spans="1:10" ht="25.5" x14ac:dyDescent="0.25">
      <c r="A392" s="399" t="s">
        <v>958</v>
      </c>
      <c r="B392" s="400" t="s">
        <v>1148</v>
      </c>
      <c r="C392" s="399" t="s">
        <v>343</v>
      </c>
      <c r="D392" s="399" t="s">
        <v>1149</v>
      </c>
      <c r="E392" s="401" t="s">
        <v>1001</v>
      </c>
      <c r="F392" s="401"/>
      <c r="G392" s="402" t="s">
        <v>327</v>
      </c>
      <c r="H392" s="403">
        <v>1</v>
      </c>
      <c r="I392" s="404">
        <v>1.96</v>
      </c>
      <c r="J392" s="404">
        <v>1.96</v>
      </c>
    </row>
    <row r="393" spans="1:10" x14ac:dyDescent="0.25">
      <c r="A393" s="399" t="s">
        <v>958</v>
      </c>
      <c r="B393" s="400" t="s">
        <v>1134</v>
      </c>
      <c r="C393" s="399" t="s">
        <v>343</v>
      </c>
      <c r="D393" s="399" t="s">
        <v>1135</v>
      </c>
      <c r="E393" s="401" t="s">
        <v>1001</v>
      </c>
      <c r="F393" s="401"/>
      <c r="G393" s="402" t="s">
        <v>327</v>
      </c>
      <c r="H393" s="403">
        <v>1.2999999999999999E-2</v>
      </c>
      <c r="I393" s="404">
        <v>2.13</v>
      </c>
      <c r="J393" s="404">
        <v>0.02</v>
      </c>
    </row>
    <row r="394" spans="1:10" ht="25.5" x14ac:dyDescent="0.25">
      <c r="A394" s="399" t="s">
        <v>958</v>
      </c>
      <c r="B394" s="400" t="s">
        <v>1150</v>
      </c>
      <c r="C394" s="399" t="s">
        <v>343</v>
      </c>
      <c r="D394" s="399" t="s">
        <v>1151</v>
      </c>
      <c r="E394" s="401" t="s">
        <v>1001</v>
      </c>
      <c r="F394" s="401"/>
      <c r="G394" s="402" t="s">
        <v>327</v>
      </c>
      <c r="H394" s="403">
        <v>1</v>
      </c>
      <c r="I394" s="404">
        <v>6.05</v>
      </c>
      <c r="J394" s="404">
        <v>6.05</v>
      </c>
    </row>
    <row r="395" spans="1:10" ht="15.75" thickBot="1" x14ac:dyDescent="0.3">
      <c r="A395" s="405"/>
      <c r="B395" s="405"/>
      <c r="C395" s="405"/>
      <c r="D395" s="405"/>
      <c r="E395" s="405" t="s">
        <v>961</v>
      </c>
      <c r="F395" s="406">
        <v>1.55</v>
      </c>
      <c r="G395" s="405" t="s">
        <v>962</v>
      </c>
      <c r="H395" s="406">
        <v>0</v>
      </c>
      <c r="I395" s="405" t="s">
        <v>963</v>
      </c>
      <c r="J395" s="406">
        <v>1.55</v>
      </c>
    </row>
    <row r="396" spans="1:10" ht="15.75" thickTop="1" x14ac:dyDescent="0.25">
      <c r="A396" s="408"/>
      <c r="B396" s="408"/>
      <c r="C396" s="408"/>
      <c r="D396" s="408"/>
      <c r="E396" s="408"/>
      <c r="F396" s="408"/>
      <c r="G396" s="408"/>
      <c r="H396" s="408"/>
      <c r="I396" s="408"/>
      <c r="J396" s="408"/>
    </row>
    <row r="397" spans="1:10" x14ac:dyDescent="0.25">
      <c r="A397" s="393" t="s">
        <v>504</v>
      </c>
      <c r="B397" s="394" t="s">
        <v>11</v>
      </c>
      <c r="C397" s="393" t="s">
        <v>12</v>
      </c>
      <c r="D397" s="393" t="s">
        <v>13</v>
      </c>
      <c r="E397" s="395" t="s">
        <v>29</v>
      </c>
      <c r="F397" s="395"/>
      <c r="G397" s="396" t="s">
        <v>14</v>
      </c>
      <c r="H397" s="394" t="s">
        <v>15</v>
      </c>
      <c r="I397" s="394" t="s">
        <v>16</v>
      </c>
      <c r="J397" s="394" t="s">
        <v>17</v>
      </c>
    </row>
    <row r="398" spans="1:10" ht="38.25" x14ac:dyDescent="0.25">
      <c r="A398" s="388" t="s">
        <v>956</v>
      </c>
      <c r="B398" s="389" t="s">
        <v>505</v>
      </c>
      <c r="C398" s="388" t="s">
        <v>343</v>
      </c>
      <c r="D398" s="388" t="s">
        <v>506</v>
      </c>
      <c r="E398" s="397" t="s">
        <v>1034</v>
      </c>
      <c r="F398" s="397"/>
      <c r="G398" s="390" t="s">
        <v>327</v>
      </c>
      <c r="H398" s="398">
        <v>1</v>
      </c>
      <c r="I398" s="391">
        <v>47.75</v>
      </c>
      <c r="J398" s="391">
        <v>47.75</v>
      </c>
    </row>
    <row r="399" spans="1:10" ht="25.5" x14ac:dyDescent="0.25">
      <c r="A399" s="409" t="s">
        <v>968</v>
      </c>
      <c r="B399" s="410" t="s">
        <v>1035</v>
      </c>
      <c r="C399" s="409" t="s">
        <v>343</v>
      </c>
      <c r="D399" s="409" t="s">
        <v>1036</v>
      </c>
      <c r="E399" s="411" t="s">
        <v>977</v>
      </c>
      <c r="F399" s="411"/>
      <c r="G399" s="412" t="s">
        <v>345</v>
      </c>
      <c r="H399" s="413">
        <v>0.2172</v>
      </c>
      <c r="I399" s="414">
        <v>26.01</v>
      </c>
      <c r="J399" s="414">
        <v>5.64</v>
      </c>
    </row>
    <row r="400" spans="1:10" ht="25.5" x14ac:dyDescent="0.25">
      <c r="A400" s="409" t="s">
        <v>968</v>
      </c>
      <c r="B400" s="410" t="s">
        <v>1037</v>
      </c>
      <c r="C400" s="409" t="s">
        <v>343</v>
      </c>
      <c r="D400" s="409" t="s">
        <v>1038</v>
      </c>
      <c r="E400" s="411" t="s">
        <v>977</v>
      </c>
      <c r="F400" s="411"/>
      <c r="G400" s="412" t="s">
        <v>345</v>
      </c>
      <c r="H400" s="413">
        <v>0.2172</v>
      </c>
      <c r="I400" s="414">
        <v>31.79</v>
      </c>
      <c r="J400" s="414">
        <v>6.9</v>
      </c>
    </row>
    <row r="401" spans="1:10" x14ac:dyDescent="0.25">
      <c r="A401" s="399" t="s">
        <v>958</v>
      </c>
      <c r="B401" s="400" t="s">
        <v>1152</v>
      </c>
      <c r="C401" s="399" t="s">
        <v>343</v>
      </c>
      <c r="D401" s="399" t="s">
        <v>1153</v>
      </c>
      <c r="E401" s="401" t="s">
        <v>1001</v>
      </c>
      <c r="F401" s="401"/>
      <c r="G401" s="402" t="s">
        <v>327</v>
      </c>
      <c r="H401" s="403">
        <v>2</v>
      </c>
      <c r="I401" s="404">
        <v>2.65</v>
      </c>
      <c r="J401" s="404">
        <v>5.3</v>
      </c>
    </row>
    <row r="402" spans="1:10" x14ac:dyDescent="0.25">
      <c r="A402" s="399" t="s">
        <v>958</v>
      </c>
      <c r="B402" s="400" t="s">
        <v>1154</v>
      </c>
      <c r="C402" s="399" t="s">
        <v>343</v>
      </c>
      <c r="D402" s="399" t="s">
        <v>1155</v>
      </c>
      <c r="E402" s="401" t="s">
        <v>1001</v>
      </c>
      <c r="F402" s="401"/>
      <c r="G402" s="402" t="s">
        <v>327</v>
      </c>
      <c r="H402" s="403">
        <v>1</v>
      </c>
      <c r="I402" s="404">
        <v>26.6</v>
      </c>
      <c r="J402" s="404">
        <v>26.6</v>
      </c>
    </row>
    <row r="403" spans="1:10" ht="25.5" x14ac:dyDescent="0.25">
      <c r="A403" s="399" t="s">
        <v>958</v>
      </c>
      <c r="B403" s="400" t="s">
        <v>1085</v>
      </c>
      <c r="C403" s="399" t="s">
        <v>343</v>
      </c>
      <c r="D403" s="399" t="s">
        <v>1086</v>
      </c>
      <c r="E403" s="401" t="s">
        <v>1001</v>
      </c>
      <c r="F403" s="401"/>
      <c r="G403" s="402" t="s">
        <v>327</v>
      </c>
      <c r="H403" s="403">
        <v>0.115</v>
      </c>
      <c r="I403" s="404">
        <v>28.8</v>
      </c>
      <c r="J403" s="404">
        <v>3.31</v>
      </c>
    </row>
    <row r="404" spans="1:10" ht="15.75" thickBot="1" x14ac:dyDescent="0.3">
      <c r="A404" s="405"/>
      <c r="B404" s="405"/>
      <c r="C404" s="405"/>
      <c r="D404" s="405"/>
      <c r="E404" s="405" t="s">
        <v>961</v>
      </c>
      <c r="F404" s="406">
        <v>9.42</v>
      </c>
      <c r="G404" s="405" t="s">
        <v>962</v>
      </c>
      <c r="H404" s="406">
        <v>0</v>
      </c>
      <c r="I404" s="405" t="s">
        <v>963</v>
      </c>
      <c r="J404" s="406">
        <v>9.42</v>
      </c>
    </row>
    <row r="405" spans="1:10" ht="15.75" thickTop="1" x14ac:dyDescent="0.25">
      <c r="A405" s="408"/>
      <c r="B405" s="408"/>
      <c r="C405" s="408"/>
      <c r="D405" s="408"/>
      <c r="E405" s="408"/>
      <c r="F405" s="408"/>
      <c r="G405" s="408"/>
      <c r="H405" s="408"/>
      <c r="I405" s="408"/>
      <c r="J405" s="408"/>
    </row>
    <row r="406" spans="1:10" x14ac:dyDescent="0.25">
      <c r="A406" s="393" t="s">
        <v>507</v>
      </c>
      <c r="B406" s="394" t="s">
        <v>11</v>
      </c>
      <c r="C406" s="393" t="s">
        <v>12</v>
      </c>
      <c r="D406" s="393" t="s">
        <v>13</v>
      </c>
      <c r="E406" s="395" t="s">
        <v>29</v>
      </c>
      <c r="F406" s="395"/>
      <c r="G406" s="396" t="s">
        <v>14</v>
      </c>
      <c r="H406" s="394" t="s">
        <v>15</v>
      </c>
      <c r="I406" s="394" t="s">
        <v>16</v>
      </c>
      <c r="J406" s="394" t="s">
        <v>17</v>
      </c>
    </row>
    <row r="407" spans="1:10" ht="38.25" x14ac:dyDescent="0.25">
      <c r="A407" s="388" t="s">
        <v>956</v>
      </c>
      <c r="B407" s="389" t="s">
        <v>508</v>
      </c>
      <c r="C407" s="388" t="s">
        <v>343</v>
      </c>
      <c r="D407" s="388" t="s">
        <v>509</v>
      </c>
      <c r="E407" s="397" t="s">
        <v>1034</v>
      </c>
      <c r="F407" s="397"/>
      <c r="G407" s="390" t="s">
        <v>327</v>
      </c>
      <c r="H407" s="398">
        <v>1</v>
      </c>
      <c r="I407" s="391">
        <v>14.94</v>
      </c>
      <c r="J407" s="391">
        <v>14.94</v>
      </c>
    </row>
    <row r="408" spans="1:10" ht="25.5" x14ac:dyDescent="0.25">
      <c r="A408" s="409" t="s">
        <v>968</v>
      </c>
      <c r="B408" s="410" t="s">
        <v>1035</v>
      </c>
      <c r="C408" s="409" t="s">
        <v>343</v>
      </c>
      <c r="D408" s="409" t="s">
        <v>1036</v>
      </c>
      <c r="E408" s="411" t="s">
        <v>977</v>
      </c>
      <c r="F408" s="411"/>
      <c r="G408" s="412" t="s">
        <v>345</v>
      </c>
      <c r="H408" s="413">
        <v>0.127</v>
      </c>
      <c r="I408" s="414">
        <v>26.01</v>
      </c>
      <c r="J408" s="414">
        <v>3.3</v>
      </c>
    </row>
    <row r="409" spans="1:10" ht="25.5" x14ac:dyDescent="0.25">
      <c r="A409" s="409" t="s">
        <v>968</v>
      </c>
      <c r="B409" s="410" t="s">
        <v>1037</v>
      </c>
      <c r="C409" s="409" t="s">
        <v>343</v>
      </c>
      <c r="D409" s="409" t="s">
        <v>1038</v>
      </c>
      <c r="E409" s="411" t="s">
        <v>977</v>
      </c>
      <c r="F409" s="411"/>
      <c r="G409" s="412" t="s">
        <v>345</v>
      </c>
      <c r="H409" s="413">
        <v>0.127</v>
      </c>
      <c r="I409" s="414">
        <v>31.79</v>
      </c>
      <c r="J409" s="414">
        <v>4.03</v>
      </c>
    </row>
    <row r="410" spans="1:10" x14ac:dyDescent="0.25">
      <c r="A410" s="399" t="s">
        <v>958</v>
      </c>
      <c r="B410" s="400" t="s">
        <v>1128</v>
      </c>
      <c r="C410" s="399" t="s">
        <v>343</v>
      </c>
      <c r="D410" s="399" t="s">
        <v>1129</v>
      </c>
      <c r="E410" s="401" t="s">
        <v>1001</v>
      </c>
      <c r="F410" s="401"/>
      <c r="G410" s="402" t="s">
        <v>327</v>
      </c>
      <c r="H410" s="403">
        <v>9.9000000000000008E-3</v>
      </c>
      <c r="I410" s="404">
        <v>69.78</v>
      </c>
      <c r="J410" s="404">
        <v>0.69</v>
      </c>
    </row>
    <row r="411" spans="1:10" x14ac:dyDescent="0.25">
      <c r="A411" s="399" t="s">
        <v>958</v>
      </c>
      <c r="B411" s="400" t="s">
        <v>1156</v>
      </c>
      <c r="C411" s="399" t="s">
        <v>343</v>
      </c>
      <c r="D411" s="399" t="s">
        <v>1157</v>
      </c>
      <c r="E411" s="401" t="s">
        <v>1001</v>
      </c>
      <c r="F411" s="401"/>
      <c r="G411" s="402" t="s">
        <v>327</v>
      </c>
      <c r="H411" s="403">
        <v>1</v>
      </c>
      <c r="I411" s="404">
        <v>5.73</v>
      </c>
      <c r="J411" s="404">
        <v>5.73</v>
      </c>
    </row>
    <row r="412" spans="1:10" x14ac:dyDescent="0.25">
      <c r="A412" s="399" t="s">
        <v>958</v>
      </c>
      <c r="B412" s="400" t="s">
        <v>1132</v>
      </c>
      <c r="C412" s="399" t="s">
        <v>343</v>
      </c>
      <c r="D412" s="399" t="s">
        <v>1133</v>
      </c>
      <c r="E412" s="401" t="s">
        <v>1001</v>
      </c>
      <c r="F412" s="401"/>
      <c r="G412" s="402" t="s">
        <v>327</v>
      </c>
      <c r="H412" s="403">
        <v>1.4999999999999999E-2</v>
      </c>
      <c r="I412" s="404">
        <v>79.06</v>
      </c>
      <c r="J412" s="404">
        <v>1.18</v>
      </c>
    </row>
    <row r="413" spans="1:10" x14ac:dyDescent="0.25">
      <c r="A413" s="399" t="s">
        <v>958</v>
      </c>
      <c r="B413" s="400" t="s">
        <v>1134</v>
      </c>
      <c r="C413" s="399" t="s">
        <v>343</v>
      </c>
      <c r="D413" s="399" t="s">
        <v>1135</v>
      </c>
      <c r="E413" s="401" t="s">
        <v>1001</v>
      </c>
      <c r="F413" s="401"/>
      <c r="G413" s="402" t="s">
        <v>327</v>
      </c>
      <c r="H413" s="403">
        <v>7.1000000000000004E-3</v>
      </c>
      <c r="I413" s="404">
        <v>2.13</v>
      </c>
      <c r="J413" s="404">
        <v>0.01</v>
      </c>
    </row>
    <row r="414" spans="1:10" ht="15.75" thickBot="1" x14ac:dyDescent="0.3">
      <c r="A414" s="405"/>
      <c r="B414" s="405"/>
      <c r="C414" s="405"/>
      <c r="D414" s="405"/>
      <c r="E414" s="405" t="s">
        <v>961</v>
      </c>
      <c r="F414" s="406">
        <v>5.51</v>
      </c>
      <c r="G414" s="405" t="s">
        <v>962</v>
      </c>
      <c r="H414" s="406">
        <v>0</v>
      </c>
      <c r="I414" s="405" t="s">
        <v>963</v>
      </c>
      <c r="J414" s="406">
        <v>5.51</v>
      </c>
    </row>
    <row r="415" spans="1:10" ht="15.75" thickTop="1" x14ac:dyDescent="0.25">
      <c r="A415" s="408"/>
      <c r="B415" s="408"/>
      <c r="C415" s="408"/>
      <c r="D415" s="408"/>
      <c r="E415" s="408"/>
      <c r="F415" s="408"/>
      <c r="G415" s="408"/>
      <c r="H415" s="408"/>
      <c r="I415" s="408"/>
      <c r="J415" s="408"/>
    </row>
    <row r="416" spans="1:10" x14ac:dyDescent="0.25">
      <c r="A416" s="393" t="s">
        <v>510</v>
      </c>
      <c r="B416" s="394" t="s">
        <v>11</v>
      </c>
      <c r="C416" s="393" t="s">
        <v>12</v>
      </c>
      <c r="D416" s="393" t="s">
        <v>13</v>
      </c>
      <c r="E416" s="395" t="s">
        <v>29</v>
      </c>
      <c r="F416" s="395"/>
      <c r="G416" s="396" t="s">
        <v>14</v>
      </c>
      <c r="H416" s="394" t="s">
        <v>15</v>
      </c>
      <c r="I416" s="394" t="s">
        <v>16</v>
      </c>
      <c r="J416" s="394" t="s">
        <v>17</v>
      </c>
    </row>
    <row r="417" spans="1:10" ht="38.25" x14ac:dyDescent="0.25">
      <c r="A417" s="388" t="s">
        <v>956</v>
      </c>
      <c r="B417" s="389" t="s">
        <v>511</v>
      </c>
      <c r="C417" s="388" t="s">
        <v>343</v>
      </c>
      <c r="D417" s="388" t="s">
        <v>512</v>
      </c>
      <c r="E417" s="397" t="s">
        <v>1034</v>
      </c>
      <c r="F417" s="397"/>
      <c r="G417" s="390" t="s">
        <v>327</v>
      </c>
      <c r="H417" s="398">
        <v>1</v>
      </c>
      <c r="I417" s="391">
        <v>31.58</v>
      </c>
      <c r="J417" s="391">
        <v>31.58</v>
      </c>
    </row>
    <row r="418" spans="1:10" ht="25.5" x14ac:dyDescent="0.25">
      <c r="A418" s="409" t="s">
        <v>968</v>
      </c>
      <c r="B418" s="410" t="s">
        <v>1035</v>
      </c>
      <c r="C418" s="409" t="s">
        <v>343</v>
      </c>
      <c r="D418" s="409" t="s">
        <v>1036</v>
      </c>
      <c r="E418" s="411" t="s">
        <v>977</v>
      </c>
      <c r="F418" s="411"/>
      <c r="G418" s="412" t="s">
        <v>345</v>
      </c>
      <c r="H418" s="413">
        <v>0.2172</v>
      </c>
      <c r="I418" s="414">
        <v>26.01</v>
      </c>
      <c r="J418" s="414">
        <v>5.64</v>
      </c>
    </row>
    <row r="419" spans="1:10" ht="25.5" x14ac:dyDescent="0.25">
      <c r="A419" s="409" t="s">
        <v>968</v>
      </c>
      <c r="B419" s="410" t="s">
        <v>1037</v>
      </c>
      <c r="C419" s="409" t="s">
        <v>343</v>
      </c>
      <c r="D419" s="409" t="s">
        <v>1038</v>
      </c>
      <c r="E419" s="411" t="s">
        <v>977</v>
      </c>
      <c r="F419" s="411"/>
      <c r="G419" s="412" t="s">
        <v>345</v>
      </c>
      <c r="H419" s="413">
        <v>0.2172</v>
      </c>
      <c r="I419" s="414">
        <v>31.79</v>
      </c>
      <c r="J419" s="414">
        <v>6.9</v>
      </c>
    </row>
    <row r="420" spans="1:10" x14ac:dyDescent="0.25">
      <c r="A420" s="399" t="s">
        <v>958</v>
      </c>
      <c r="B420" s="400" t="s">
        <v>1152</v>
      </c>
      <c r="C420" s="399" t="s">
        <v>343</v>
      </c>
      <c r="D420" s="399" t="s">
        <v>1153</v>
      </c>
      <c r="E420" s="401" t="s">
        <v>1001</v>
      </c>
      <c r="F420" s="401"/>
      <c r="G420" s="402" t="s">
        <v>327</v>
      </c>
      <c r="H420" s="403">
        <v>2</v>
      </c>
      <c r="I420" s="404">
        <v>2.65</v>
      </c>
      <c r="J420" s="404">
        <v>5.3</v>
      </c>
    </row>
    <row r="421" spans="1:10" x14ac:dyDescent="0.25">
      <c r="A421" s="399" t="s">
        <v>958</v>
      </c>
      <c r="B421" s="400" t="s">
        <v>1158</v>
      </c>
      <c r="C421" s="399" t="s">
        <v>343</v>
      </c>
      <c r="D421" s="399" t="s">
        <v>1159</v>
      </c>
      <c r="E421" s="401" t="s">
        <v>1001</v>
      </c>
      <c r="F421" s="401"/>
      <c r="G421" s="402" t="s">
        <v>327</v>
      </c>
      <c r="H421" s="403">
        <v>1</v>
      </c>
      <c r="I421" s="404">
        <v>10.43</v>
      </c>
      <c r="J421" s="404">
        <v>10.43</v>
      </c>
    </row>
    <row r="422" spans="1:10" ht="25.5" x14ac:dyDescent="0.25">
      <c r="A422" s="399" t="s">
        <v>958</v>
      </c>
      <c r="B422" s="400" t="s">
        <v>1085</v>
      </c>
      <c r="C422" s="399" t="s">
        <v>343</v>
      </c>
      <c r="D422" s="399" t="s">
        <v>1086</v>
      </c>
      <c r="E422" s="401" t="s">
        <v>1001</v>
      </c>
      <c r="F422" s="401"/>
      <c r="G422" s="402" t="s">
        <v>327</v>
      </c>
      <c r="H422" s="403">
        <v>0.115</v>
      </c>
      <c r="I422" s="404">
        <v>28.8</v>
      </c>
      <c r="J422" s="404">
        <v>3.31</v>
      </c>
    </row>
    <row r="423" spans="1:10" ht="15.75" thickBot="1" x14ac:dyDescent="0.3">
      <c r="A423" s="405"/>
      <c r="B423" s="405"/>
      <c r="C423" s="405"/>
      <c r="D423" s="405"/>
      <c r="E423" s="405" t="s">
        <v>961</v>
      </c>
      <c r="F423" s="406">
        <v>9.42</v>
      </c>
      <c r="G423" s="405" t="s">
        <v>962</v>
      </c>
      <c r="H423" s="406">
        <v>0</v>
      </c>
      <c r="I423" s="405" t="s">
        <v>963</v>
      </c>
      <c r="J423" s="406">
        <v>9.42</v>
      </c>
    </row>
    <row r="424" spans="1:10" ht="15.75" thickTop="1" x14ac:dyDescent="0.25">
      <c r="A424" s="408"/>
      <c r="B424" s="408"/>
      <c r="C424" s="408"/>
      <c r="D424" s="408"/>
      <c r="E424" s="408"/>
      <c r="F424" s="408"/>
      <c r="G424" s="408"/>
      <c r="H424" s="408"/>
      <c r="I424" s="408"/>
      <c r="J424" s="408"/>
    </row>
    <row r="425" spans="1:10" x14ac:dyDescent="0.25">
      <c r="A425" s="393" t="s">
        <v>513</v>
      </c>
      <c r="B425" s="394" t="s">
        <v>11</v>
      </c>
      <c r="C425" s="393" t="s">
        <v>12</v>
      </c>
      <c r="D425" s="393" t="s">
        <v>13</v>
      </c>
      <c r="E425" s="395" t="s">
        <v>29</v>
      </c>
      <c r="F425" s="395"/>
      <c r="G425" s="396" t="s">
        <v>14</v>
      </c>
      <c r="H425" s="394" t="s">
        <v>15</v>
      </c>
      <c r="I425" s="394" t="s">
        <v>16</v>
      </c>
      <c r="J425" s="394" t="s">
        <v>17</v>
      </c>
    </row>
    <row r="426" spans="1:10" ht="38.25" x14ac:dyDescent="0.25">
      <c r="A426" s="388" t="s">
        <v>956</v>
      </c>
      <c r="B426" s="389" t="s">
        <v>514</v>
      </c>
      <c r="C426" s="388" t="s">
        <v>343</v>
      </c>
      <c r="D426" s="388" t="s">
        <v>515</v>
      </c>
      <c r="E426" s="397" t="s">
        <v>1034</v>
      </c>
      <c r="F426" s="397"/>
      <c r="G426" s="390" t="s">
        <v>327</v>
      </c>
      <c r="H426" s="398">
        <v>1</v>
      </c>
      <c r="I426" s="391">
        <v>11.88</v>
      </c>
      <c r="J426" s="391">
        <v>11.88</v>
      </c>
    </row>
    <row r="427" spans="1:10" ht="25.5" x14ac:dyDescent="0.25">
      <c r="A427" s="409" t="s">
        <v>968</v>
      </c>
      <c r="B427" s="410" t="s">
        <v>1035</v>
      </c>
      <c r="C427" s="409" t="s">
        <v>343</v>
      </c>
      <c r="D427" s="409" t="s">
        <v>1036</v>
      </c>
      <c r="E427" s="411" t="s">
        <v>977</v>
      </c>
      <c r="F427" s="411"/>
      <c r="G427" s="412" t="s">
        <v>345</v>
      </c>
      <c r="H427" s="413">
        <v>0.127</v>
      </c>
      <c r="I427" s="414">
        <v>26.01</v>
      </c>
      <c r="J427" s="414">
        <v>3.3</v>
      </c>
    </row>
    <row r="428" spans="1:10" ht="25.5" x14ac:dyDescent="0.25">
      <c r="A428" s="409" t="s">
        <v>968</v>
      </c>
      <c r="B428" s="410" t="s">
        <v>1037</v>
      </c>
      <c r="C428" s="409" t="s">
        <v>343</v>
      </c>
      <c r="D428" s="409" t="s">
        <v>1038</v>
      </c>
      <c r="E428" s="411" t="s">
        <v>977</v>
      </c>
      <c r="F428" s="411"/>
      <c r="G428" s="412" t="s">
        <v>345</v>
      </c>
      <c r="H428" s="413">
        <v>0.127</v>
      </c>
      <c r="I428" s="414">
        <v>31.79</v>
      </c>
      <c r="J428" s="414">
        <v>4.03</v>
      </c>
    </row>
    <row r="429" spans="1:10" x14ac:dyDescent="0.25">
      <c r="A429" s="399" t="s">
        <v>958</v>
      </c>
      <c r="B429" s="400" t="s">
        <v>1128</v>
      </c>
      <c r="C429" s="399" t="s">
        <v>343</v>
      </c>
      <c r="D429" s="399" t="s">
        <v>1129</v>
      </c>
      <c r="E429" s="401" t="s">
        <v>1001</v>
      </c>
      <c r="F429" s="401"/>
      <c r="G429" s="402" t="s">
        <v>327</v>
      </c>
      <c r="H429" s="403">
        <v>9.9000000000000008E-3</v>
      </c>
      <c r="I429" s="404">
        <v>69.78</v>
      </c>
      <c r="J429" s="404">
        <v>0.69</v>
      </c>
    </row>
    <row r="430" spans="1:10" x14ac:dyDescent="0.25">
      <c r="A430" s="399" t="s">
        <v>958</v>
      </c>
      <c r="B430" s="400" t="s">
        <v>1160</v>
      </c>
      <c r="C430" s="399" t="s">
        <v>343</v>
      </c>
      <c r="D430" s="399" t="s">
        <v>1161</v>
      </c>
      <c r="E430" s="401" t="s">
        <v>1001</v>
      </c>
      <c r="F430" s="401"/>
      <c r="G430" s="402" t="s">
        <v>327</v>
      </c>
      <c r="H430" s="403">
        <v>1</v>
      </c>
      <c r="I430" s="404">
        <v>2.67</v>
      </c>
      <c r="J430" s="404">
        <v>2.67</v>
      </c>
    </row>
    <row r="431" spans="1:10" x14ac:dyDescent="0.25">
      <c r="A431" s="399" t="s">
        <v>958</v>
      </c>
      <c r="B431" s="400" t="s">
        <v>1132</v>
      </c>
      <c r="C431" s="399" t="s">
        <v>343</v>
      </c>
      <c r="D431" s="399" t="s">
        <v>1133</v>
      </c>
      <c r="E431" s="401" t="s">
        <v>1001</v>
      </c>
      <c r="F431" s="401"/>
      <c r="G431" s="402" t="s">
        <v>327</v>
      </c>
      <c r="H431" s="403">
        <v>1.4999999999999999E-2</v>
      </c>
      <c r="I431" s="404">
        <v>79.06</v>
      </c>
      <c r="J431" s="404">
        <v>1.18</v>
      </c>
    </row>
    <row r="432" spans="1:10" x14ac:dyDescent="0.25">
      <c r="A432" s="399" t="s">
        <v>958</v>
      </c>
      <c r="B432" s="400" t="s">
        <v>1134</v>
      </c>
      <c r="C432" s="399" t="s">
        <v>343</v>
      </c>
      <c r="D432" s="399" t="s">
        <v>1135</v>
      </c>
      <c r="E432" s="401" t="s">
        <v>1001</v>
      </c>
      <c r="F432" s="401"/>
      <c r="G432" s="402" t="s">
        <v>327</v>
      </c>
      <c r="H432" s="403">
        <v>7.1000000000000004E-3</v>
      </c>
      <c r="I432" s="404">
        <v>2.13</v>
      </c>
      <c r="J432" s="404">
        <v>0.01</v>
      </c>
    </row>
    <row r="433" spans="1:10" ht="15.75" thickBot="1" x14ac:dyDescent="0.3">
      <c r="A433" s="405"/>
      <c r="B433" s="405"/>
      <c r="C433" s="405"/>
      <c r="D433" s="405"/>
      <c r="E433" s="405" t="s">
        <v>961</v>
      </c>
      <c r="F433" s="406">
        <v>5.51</v>
      </c>
      <c r="G433" s="405" t="s">
        <v>962</v>
      </c>
      <c r="H433" s="406">
        <v>0</v>
      </c>
      <c r="I433" s="405" t="s">
        <v>963</v>
      </c>
      <c r="J433" s="406">
        <v>5.51</v>
      </c>
    </row>
    <row r="434" spans="1:10" ht="15.75" thickTop="1" x14ac:dyDescent="0.25">
      <c r="A434" s="408"/>
      <c r="B434" s="408"/>
      <c r="C434" s="408"/>
      <c r="D434" s="408"/>
      <c r="E434" s="408"/>
      <c r="F434" s="408"/>
      <c r="G434" s="408"/>
      <c r="H434" s="408"/>
      <c r="I434" s="408"/>
      <c r="J434" s="408"/>
    </row>
    <row r="435" spans="1:10" x14ac:dyDescent="0.25">
      <c r="A435" s="393" t="s">
        <v>516</v>
      </c>
      <c r="B435" s="394" t="s">
        <v>11</v>
      </c>
      <c r="C435" s="393" t="s">
        <v>12</v>
      </c>
      <c r="D435" s="393" t="s">
        <v>13</v>
      </c>
      <c r="E435" s="395" t="s">
        <v>29</v>
      </c>
      <c r="F435" s="395"/>
      <c r="G435" s="396" t="s">
        <v>14</v>
      </c>
      <c r="H435" s="394" t="s">
        <v>15</v>
      </c>
      <c r="I435" s="394" t="s">
        <v>16</v>
      </c>
      <c r="J435" s="394" t="s">
        <v>17</v>
      </c>
    </row>
    <row r="436" spans="1:10" ht="38.25" x14ac:dyDescent="0.25">
      <c r="A436" s="388" t="s">
        <v>956</v>
      </c>
      <c r="B436" s="389" t="s">
        <v>517</v>
      </c>
      <c r="C436" s="388" t="s">
        <v>343</v>
      </c>
      <c r="D436" s="388" t="s">
        <v>518</v>
      </c>
      <c r="E436" s="397" t="s">
        <v>1034</v>
      </c>
      <c r="F436" s="397"/>
      <c r="G436" s="390" t="s">
        <v>327</v>
      </c>
      <c r="H436" s="398">
        <v>1</v>
      </c>
      <c r="I436" s="391">
        <v>10.72</v>
      </c>
      <c r="J436" s="391">
        <v>10.72</v>
      </c>
    </row>
    <row r="437" spans="1:10" ht="25.5" x14ac:dyDescent="0.25">
      <c r="A437" s="409" t="s">
        <v>968</v>
      </c>
      <c r="B437" s="410" t="s">
        <v>1035</v>
      </c>
      <c r="C437" s="409" t="s">
        <v>343</v>
      </c>
      <c r="D437" s="409" t="s">
        <v>1036</v>
      </c>
      <c r="E437" s="411" t="s">
        <v>977</v>
      </c>
      <c r="F437" s="411"/>
      <c r="G437" s="412" t="s">
        <v>345</v>
      </c>
      <c r="H437" s="413">
        <v>3.4299999999999997E-2</v>
      </c>
      <c r="I437" s="414">
        <v>26.01</v>
      </c>
      <c r="J437" s="414">
        <v>0.89</v>
      </c>
    </row>
    <row r="438" spans="1:10" ht="25.5" x14ac:dyDescent="0.25">
      <c r="A438" s="409" t="s">
        <v>968</v>
      </c>
      <c r="B438" s="410" t="s">
        <v>1037</v>
      </c>
      <c r="C438" s="409" t="s">
        <v>343</v>
      </c>
      <c r="D438" s="409" t="s">
        <v>1038</v>
      </c>
      <c r="E438" s="411" t="s">
        <v>977</v>
      </c>
      <c r="F438" s="411"/>
      <c r="G438" s="412" t="s">
        <v>345</v>
      </c>
      <c r="H438" s="413">
        <v>3.4299999999999997E-2</v>
      </c>
      <c r="I438" s="414">
        <v>31.79</v>
      </c>
      <c r="J438" s="414">
        <v>1.0900000000000001</v>
      </c>
    </row>
    <row r="439" spans="1:10" x14ac:dyDescent="0.25">
      <c r="A439" s="399" t="s">
        <v>958</v>
      </c>
      <c r="B439" s="400" t="s">
        <v>1162</v>
      </c>
      <c r="C439" s="399" t="s">
        <v>343</v>
      </c>
      <c r="D439" s="399" t="s">
        <v>1163</v>
      </c>
      <c r="E439" s="401" t="s">
        <v>1001</v>
      </c>
      <c r="F439" s="401"/>
      <c r="G439" s="402" t="s">
        <v>327</v>
      </c>
      <c r="H439" s="403">
        <v>2</v>
      </c>
      <c r="I439" s="404">
        <v>1.49</v>
      </c>
      <c r="J439" s="404">
        <v>2.98</v>
      </c>
    </row>
    <row r="440" spans="1:10" x14ac:dyDescent="0.25">
      <c r="A440" s="399" t="s">
        <v>958</v>
      </c>
      <c r="B440" s="400" t="s">
        <v>1164</v>
      </c>
      <c r="C440" s="399" t="s">
        <v>343</v>
      </c>
      <c r="D440" s="399" t="s">
        <v>1165</v>
      </c>
      <c r="E440" s="401" t="s">
        <v>1001</v>
      </c>
      <c r="F440" s="401"/>
      <c r="G440" s="402" t="s">
        <v>327</v>
      </c>
      <c r="H440" s="403">
        <v>1</v>
      </c>
      <c r="I440" s="404">
        <v>4.32</v>
      </c>
      <c r="J440" s="404">
        <v>4.32</v>
      </c>
    </row>
    <row r="441" spans="1:10" ht="25.5" x14ac:dyDescent="0.25">
      <c r="A441" s="399" t="s">
        <v>958</v>
      </c>
      <c r="B441" s="400" t="s">
        <v>1085</v>
      </c>
      <c r="C441" s="399" t="s">
        <v>343</v>
      </c>
      <c r="D441" s="399" t="s">
        <v>1086</v>
      </c>
      <c r="E441" s="401" t="s">
        <v>1001</v>
      </c>
      <c r="F441" s="401"/>
      <c r="G441" s="402" t="s">
        <v>327</v>
      </c>
      <c r="H441" s="403">
        <v>0.05</v>
      </c>
      <c r="I441" s="404">
        <v>28.8</v>
      </c>
      <c r="J441" s="404">
        <v>1.44</v>
      </c>
    </row>
    <row r="442" spans="1:10" ht="15.75" thickBot="1" x14ac:dyDescent="0.3">
      <c r="A442" s="405"/>
      <c r="B442" s="405"/>
      <c r="C442" s="405"/>
      <c r="D442" s="405"/>
      <c r="E442" s="405" t="s">
        <v>961</v>
      </c>
      <c r="F442" s="406">
        <v>1.48</v>
      </c>
      <c r="G442" s="405" t="s">
        <v>962</v>
      </c>
      <c r="H442" s="406">
        <v>0</v>
      </c>
      <c r="I442" s="405" t="s">
        <v>963</v>
      </c>
      <c r="J442" s="406">
        <v>1.48</v>
      </c>
    </row>
    <row r="443" spans="1:10" ht="15.75" thickTop="1" x14ac:dyDescent="0.25">
      <c r="A443" s="408"/>
      <c r="B443" s="408"/>
      <c r="C443" s="408"/>
      <c r="D443" s="408"/>
      <c r="E443" s="408"/>
      <c r="F443" s="408"/>
      <c r="G443" s="408"/>
      <c r="H443" s="408"/>
      <c r="I443" s="408"/>
      <c r="J443" s="408"/>
    </row>
    <row r="444" spans="1:10" x14ac:dyDescent="0.25">
      <c r="A444" s="393" t="s">
        <v>519</v>
      </c>
      <c r="B444" s="394" t="s">
        <v>11</v>
      </c>
      <c r="C444" s="393" t="s">
        <v>12</v>
      </c>
      <c r="D444" s="393" t="s">
        <v>13</v>
      </c>
      <c r="E444" s="395" t="s">
        <v>29</v>
      </c>
      <c r="F444" s="395"/>
      <c r="G444" s="396" t="s">
        <v>14</v>
      </c>
      <c r="H444" s="394" t="s">
        <v>15</v>
      </c>
      <c r="I444" s="394" t="s">
        <v>16</v>
      </c>
      <c r="J444" s="394" t="s">
        <v>17</v>
      </c>
    </row>
    <row r="445" spans="1:10" ht="38.25" x14ac:dyDescent="0.25">
      <c r="A445" s="388" t="s">
        <v>956</v>
      </c>
      <c r="B445" s="389" t="s">
        <v>520</v>
      </c>
      <c r="C445" s="388" t="s">
        <v>343</v>
      </c>
      <c r="D445" s="388" t="s">
        <v>521</v>
      </c>
      <c r="E445" s="397" t="s">
        <v>1034</v>
      </c>
      <c r="F445" s="397"/>
      <c r="G445" s="390" t="s">
        <v>327</v>
      </c>
      <c r="H445" s="398">
        <v>1</v>
      </c>
      <c r="I445" s="391">
        <v>15.87</v>
      </c>
      <c r="J445" s="391">
        <v>15.87</v>
      </c>
    </row>
    <row r="446" spans="1:10" ht="25.5" x14ac:dyDescent="0.25">
      <c r="A446" s="409" t="s">
        <v>968</v>
      </c>
      <c r="B446" s="410" t="s">
        <v>1035</v>
      </c>
      <c r="C446" s="409" t="s">
        <v>343</v>
      </c>
      <c r="D446" s="409" t="s">
        <v>1036</v>
      </c>
      <c r="E446" s="411" t="s">
        <v>977</v>
      </c>
      <c r="F446" s="411"/>
      <c r="G446" s="412" t="s">
        <v>345</v>
      </c>
      <c r="H446" s="413">
        <v>0.13789999999999999</v>
      </c>
      <c r="I446" s="414">
        <v>26.01</v>
      </c>
      <c r="J446" s="414">
        <v>3.58</v>
      </c>
    </row>
    <row r="447" spans="1:10" ht="25.5" x14ac:dyDescent="0.25">
      <c r="A447" s="409" t="s">
        <v>968</v>
      </c>
      <c r="B447" s="410" t="s">
        <v>1037</v>
      </c>
      <c r="C447" s="409" t="s">
        <v>343</v>
      </c>
      <c r="D447" s="409" t="s">
        <v>1038</v>
      </c>
      <c r="E447" s="411" t="s">
        <v>977</v>
      </c>
      <c r="F447" s="411"/>
      <c r="G447" s="412" t="s">
        <v>345</v>
      </c>
      <c r="H447" s="413">
        <v>0.13789999999999999</v>
      </c>
      <c r="I447" s="414">
        <v>31.79</v>
      </c>
      <c r="J447" s="414">
        <v>4.38</v>
      </c>
    </row>
    <row r="448" spans="1:10" x14ac:dyDescent="0.25">
      <c r="A448" s="399" t="s">
        <v>958</v>
      </c>
      <c r="B448" s="400" t="s">
        <v>1162</v>
      </c>
      <c r="C448" s="399" t="s">
        <v>343</v>
      </c>
      <c r="D448" s="399" t="s">
        <v>1163</v>
      </c>
      <c r="E448" s="401" t="s">
        <v>1001</v>
      </c>
      <c r="F448" s="401"/>
      <c r="G448" s="402" t="s">
        <v>327</v>
      </c>
      <c r="H448" s="403">
        <v>2</v>
      </c>
      <c r="I448" s="404">
        <v>1.49</v>
      </c>
      <c r="J448" s="404">
        <v>2.98</v>
      </c>
    </row>
    <row r="449" spans="1:10" x14ac:dyDescent="0.25">
      <c r="A449" s="399" t="s">
        <v>958</v>
      </c>
      <c r="B449" s="400" t="s">
        <v>1166</v>
      </c>
      <c r="C449" s="399" t="s">
        <v>343</v>
      </c>
      <c r="D449" s="399" t="s">
        <v>1167</v>
      </c>
      <c r="E449" s="401" t="s">
        <v>1001</v>
      </c>
      <c r="F449" s="401"/>
      <c r="G449" s="402" t="s">
        <v>327</v>
      </c>
      <c r="H449" s="403">
        <v>1</v>
      </c>
      <c r="I449" s="404">
        <v>3.49</v>
      </c>
      <c r="J449" s="404">
        <v>3.49</v>
      </c>
    </row>
    <row r="450" spans="1:10" ht="25.5" x14ac:dyDescent="0.25">
      <c r="A450" s="399" t="s">
        <v>958</v>
      </c>
      <c r="B450" s="400" t="s">
        <v>1085</v>
      </c>
      <c r="C450" s="399" t="s">
        <v>343</v>
      </c>
      <c r="D450" s="399" t="s">
        <v>1086</v>
      </c>
      <c r="E450" s="401" t="s">
        <v>1001</v>
      </c>
      <c r="F450" s="401"/>
      <c r="G450" s="402" t="s">
        <v>327</v>
      </c>
      <c r="H450" s="403">
        <v>0.05</v>
      </c>
      <c r="I450" s="404">
        <v>28.8</v>
      </c>
      <c r="J450" s="404">
        <v>1.44</v>
      </c>
    </row>
    <row r="451" spans="1:10" ht="15.75" thickBot="1" x14ac:dyDescent="0.3">
      <c r="A451" s="405"/>
      <c r="B451" s="405"/>
      <c r="C451" s="405"/>
      <c r="D451" s="405"/>
      <c r="E451" s="405" t="s">
        <v>961</v>
      </c>
      <c r="F451" s="406">
        <v>5.98</v>
      </c>
      <c r="G451" s="405" t="s">
        <v>962</v>
      </c>
      <c r="H451" s="406">
        <v>0</v>
      </c>
      <c r="I451" s="405" t="s">
        <v>963</v>
      </c>
      <c r="J451" s="406">
        <v>5.98</v>
      </c>
    </row>
    <row r="452" spans="1:10" ht="15.75" thickTop="1" x14ac:dyDescent="0.25">
      <c r="A452" s="408"/>
      <c r="B452" s="408"/>
      <c r="C452" s="408"/>
      <c r="D452" s="408"/>
      <c r="E452" s="408"/>
      <c r="F452" s="408"/>
      <c r="G452" s="408"/>
      <c r="H452" s="408"/>
      <c r="I452" s="408"/>
      <c r="J452" s="408"/>
    </row>
    <row r="453" spans="1:10" x14ac:dyDescent="0.25">
      <c r="A453" s="393" t="s">
        <v>522</v>
      </c>
      <c r="B453" s="394" t="s">
        <v>11</v>
      </c>
      <c r="C453" s="393" t="s">
        <v>12</v>
      </c>
      <c r="D453" s="393" t="s">
        <v>13</v>
      </c>
      <c r="E453" s="395" t="s">
        <v>29</v>
      </c>
      <c r="F453" s="395"/>
      <c r="G453" s="396" t="s">
        <v>14</v>
      </c>
      <c r="H453" s="394" t="s">
        <v>15</v>
      </c>
      <c r="I453" s="394" t="s">
        <v>16</v>
      </c>
      <c r="J453" s="394" t="s">
        <v>17</v>
      </c>
    </row>
    <row r="454" spans="1:10" ht="25.5" x14ac:dyDescent="0.25">
      <c r="A454" s="388" t="s">
        <v>956</v>
      </c>
      <c r="B454" s="389" t="s">
        <v>523</v>
      </c>
      <c r="C454" s="388" t="s">
        <v>325</v>
      </c>
      <c r="D454" s="388" t="s">
        <v>524</v>
      </c>
      <c r="E454" s="397" t="s">
        <v>1034</v>
      </c>
      <c r="F454" s="397"/>
      <c r="G454" s="390" t="s">
        <v>327</v>
      </c>
      <c r="H454" s="398">
        <v>1</v>
      </c>
      <c r="I454" s="391">
        <v>84.76</v>
      </c>
      <c r="J454" s="391">
        <v>84.76</v>
      </c>
    </row>
    <row r="455" spans="1:10" ht="25.5" x14ac:dyDescent="0.25">
      <c r="A455" s="409" t="s">
        <v>968</v>
      </c>
      <c r="B455" s="410" t="s">
        <v>1035</v>
      </c>
      <c r="C455" s="409" t="s">
        <v>343</v>
      </c>
      <c r="D455" s="409" t="s">
        <v>1036</v>
      </c>
      <c r="E455" s="411" t="s">
        <v>977</v>
      </c>
      <c r="F455" s="411"/>
      <c r="G455" s="412" t="s">
        <v>345</v>
      </c>
      <c r="H455" s="413">
        <v>0.85299999999999998</v>
      </c>
      <c r="I455" s="414">
        <v>26.01</v>
      </c>
      <c r="J455" s="414">
        <v>22.18</v>
      </c>
    </row>
    <row r="456" spans="1:10" ht="25.5" x14ac:dyDescent="0.25">
      <c r="A456" s="409" t="s">
        <v>968</v>
      </c>
      <c r="B456" s="410" t="s">
        <v>1037</v>
      </c>
      <c r="C456" s="409" t="s">
        <v>343</v>
      </c>
      <c r="D456" s="409" t="s">
        <v>1038</v>
      </c>
      <c r="E456" s="411" t="s">
        <v>977</v>
      </c>
      <c r="F456" s="411"/>
      <c r="G456" s="412" t="s">
        <v>345</v>
      </c>
      <c r="H456" s="413">
        <v>0.85299999999999998</v>
      </c>
      <c r="I456" s="414">
        <v>31.79</v>
      </c>
      <c r="J456" s="414">
        <v>27.11</v>
      </c>
    </row>
    <row r="457" spans="1:10" ht="25.5" x14ac:dyDescent="0.25">
      <c r="A457" s="399" t="s">
        <v>958</v>
      </c>
      <c r="B457" s="400" t="s">
        <v>1168</v>
      </c>
      <c r="C457" s="399" t="s">
        <v>343</v>
      </c>
      <c r="D457" s="399" t="s">
        <v>1169</v>
      </c>
      <c r="E457" s="401" t="s">
        <v>1001</v>
      </c>
      <c r="F457" s="401"/>
      <c r="G457" s="402" t="s">
        <v>327</v>
      </c>
      <c r="H457" s="403">
        <v>1</v>
      </c>
      <c r="I457" s="404">
        <v>21.34</v>
      </c>
      <c r="J457" s="404">
        <v>21.34</v>
      </c>
    </row>
    <row r="458" spans="1:10" x14ac:dyDescent="0.25">
      <c r="A458" s="399" t="s">
        <v>958</v>
      </c>
      <c r="B458" s="400" t="s">
        <v>1170</v>
      </c>
      <c r="C458" s="399" t="s">
        <v>343</v>
      </c>
      <c r="D458" s="399" t="s">
        <v>1171</v>
      </c>
      <c r="E458" s="401" t="s">
        <v>1001</v>
      </c>
      <c r="F458" s="401"/>
      <c r="G458" s="402" t="s">
        <v>327</v>
      </c>
      <c r="H458" s="403">
        <v>0.76600000000000001</v>
      </c>
      <c r="I458" s="404">
        <v>9.07</v>
      </c>
      <c r="J458" s="404">
        <v>6.94</v>
      </c>
    </row>
    <row r="459" spans="1:10" x14ac:dyDescent="0.25">
      <c r="A459" s="399" t="s">
        <v>958</v>
      </c>
      <c r="B459" s="400" t="s">
        <v>1132</v>
      </c>
      <c r="C459" s="399" t="s">
        <v>343</v>
      </c>
      <c r="D459" s="399" t="s">
        <v>1133</v>
      </c>
      <c r="E459" s="401" t="s">
        <v>1001</v>
      </c>
      <c r="F459" s="401"/>
      <c r="G459" s="402" t="s">
        <v>327</v>
      </c>
      <c r="H459" s="403">
        <v>9.0999999999999998E-2</v>
      </c>
      <c r="I459" s="404">
        <v>79.06</v>
      </c>
      <c r="J459" s="404">
        <v>7.19</v>
      </c>
    </row>
    <row r="460" spans="1:10" ht="15.75" thickBot="1" x14ac:dyDescent="0.3">
      <c r="A460" s="405"/>
      <c r="B460" s="405"/>
      <c r="C460" s="405"/>
      <c r="D460" s="405"/>
      <c r="E460" s="405" t="s">
        <v>961</v>
      </c>
      <c r="F460" s="406">
        <v>37.03</v>
      </c>
      <c r="G460" s="405" t="s">
        <v>962</v>
      </c>
      <c r="H460" s="406">
        <v>0</v>
      </c>
      <c r="I460" s="405" t="s">
        <v>963</v>
      </c>
      <c r="J460" s="406">
        <v>37.03</v>
      </c>
    </row>
    <row r="461" spans="1:10" ht="15.75" thickTop="1" x14ac:dyDescent="0.25">
      <c r="A461" s="408"/>
      <c r="B461" s="408"/>
      <c r="C461" s="408"/>
      <c r="D461" s="408"/>
      <c r="E461" s="408"/>
      <c r="F461" s="408"/>
      <c r="G461" s="408"/>
      <c r="H461" s="408"/>
      <c r="I461" s="408"/>
      <c r="J461" s="408"/>
    </row>
    <row r="462" spans="1:10" x14ac:dyDescent="0.25">
      <c r="A462" s="393" t="s">
        <v>525</v>
      </c>
      <c r="B462" s="394" t="s">
        <v>11</v>
      </c>
      <c r="C462" s="393" t="s">
        <v>12</v>
      </c>
      <c r="D462" s="393" t="s">
        <v>13</v>
      </c>
      <c r="E462" s="395" t="s">
        <v>29</v>
      </c>
      <c r="F462" s="395"/>
      <c r="G462" s="396" t="s">
        <v>14</v>
      </c>
      <c r="H462" s="394" t="s">
        <v>15</v>
      </c>
      <c r="I462" s="394" t="s">
        <v>16</v>
      </c>
      <c r="J462" s="394" t="s">
        <v>17</v>
      </c>
    </row>
    <row r="463" spans="1:10" ht="38.25" x14ac:dyDescent="0.25">
      <c r="A463" s="388" t="s">
        <v>956</v>
      </c>
      <c r="B463" s="389" t="s">
        <v>526</v>
      </c>
      <c r="C463" s="388" t="s">
        <v>343</v>
      </c>
      <c r="D463" s="388" t="s">
        <v>527</v>
      </c>
      <c r="E463" s="397" t="s">
        <v>1034</v>
      </c>
      <c r="F463" s="397"/>
      <c r="G463" s="390" t="s">
        <v>327</v>
      </c>
      <c r="H463" s="398">
        <v>1</v>
      </c>
      <c r="I463" s="391">
        <v>57.04</v>
      </c>
      <c r="J463" s="391">
        <v>57.04</v>
      </c>
    </row>
    <row r="464" spans="1:10" ht="25.5" x14ac:dyDescent="0.25">
      <c r="A464" s="409" t="s">
        <v>968</v>
      </c>
      <c r="B464" s="410" t="s">
        <v>1035</v>
      </c>
      <c r="C464" s="409" t="s">
        <v>343</v>
      </c>
      <c r="D464" s="409" t="s">
        <v>1036</v>
      </c>
      <c r="E464" s="411" t="s">
        <v>977</v>
      </c>
      <c r="F464" s="411"/>
      <c r="G464" s="412" t="s">
        <v>345</v>
      </c>
      <c r="H464" s="413">
        <v>0.28960000000000002</v>
      </c>
      <c r="I464" s="414">
        <v>26.01</v>
      </c>
      <c r="J464" s="414">
        <v>7.53</v>
      </c>
    </row>
    <row r="465" spans="1:10" ht="25.5" x14ac:dyDescent="0.25">
      <c r="A465" s="409" t="s">
        <v>968</v>
      </c>
      <c r="B465" s="410" t="s">
        <v>1037</v>
      </c>
      <c r="C465" s="409" t="s">
        <v>343</v>
      </c>
      <c r="D465" s="409" t="s">
        <v>1038</v>
      </c>
      <c r="E465" s="411" t="s">
        <v>977</v>
      </c>
      <c r="F465" s="411"/>
      <c r="G465" s="412" t="s">
        <v>345</v>
      </c>
      <c r="H465" s="413">
        <v>0.28960000000000002</v>
      </c>
      <c r="I465" s="414">
        <v>31.79</v>
      </c>
      <c r="J465" s="414">
        <v>9.1999999999999993</v>
      </c>
    </row>
    <row r="466" spans="1:10" x14ac:dyDescent="0.25">
      <c r="A466" s="399" t="s">
        <v>958</v>
      </c>
      <c r="B466" s="400" t="s">
        <v>1152</v>
      </c>
      <c r="C466" s="399" t="s">
        <v>343</v>
      </c>
      <c r="D466" s="399" t="s">
        <v>1153</v>
      </c>
      <c r="E466" s="401" t="s">
        <v>1001</v>
      </c>
      <c r="F466" s="401"/>
      <c r="G466" s="402" t="s">
        <v>327</v>
      </c>
      <c r="H466" s="403">
        <v>3</v>
      </c>
      <c r="I466" s="404">
        <v>2.65</v>
      </c>
      <c r="J466" s="404">
        <v>7.95</v>
      </c>
    </row>
    <row r="467" spans="1:10" ht="25.5" x14ac:dyDescent="0.25">
      <c r="A467" s="399" t="s">
        <v>958</v>
      </c>
      <c r="B467" s="400" t="s">
        <v>1172</v>
      </c>
      <c r="C467" s="399" t="s">
        <v>343</v>
      </c>
      <c r="D467" s="399" t="s">
        <v>1173</v>
      </c>
      <c r="E467" s="401" t="s">
        <v>1001</v>
      </c>
      <c r="F467" s="401"/>
      <c r="G467" s="402" t="s">
        <v>327</v>
      </c>
      <c r="H467" s="403">
        <v>1</v>
      </c>
      <c r="I467" s="404">
        <v>27.4</v>
      </c>
      <c r="J467" s="404">
        <v>27.4</v>
      </c>
    </row>
    <row r="468" spans="1:10" ht="25.5" x14ac:dyDescent="0.25">
      <c r="A468" s="399" t="s">
        <v>958</v>
      </c>
      <c r="B468" s="400" t="s">
        <v>1085</v>
      </c>
      <c r="C468" s="399" t="s">
        <v>343</v>
      </c>
      <c r="D468" s="399" t="s">
        <v>1086</v>
      </c>
      <c r="E468" s="401" t="s">
        <v>1001</v>
      </c>
      <c r="F468" s="401"/>
      <c r="G468" s="402" t="s">
        <v>327</v>
      </c>
      <c r="H468" s="403">
        <v>0.17249999999999999</v>
      </c>
      <c r="I468" s="404">
        <v>28.8</v>
      </c>
      <c r="J468" s="404">
        <v>4.96</v>
      </c>
    </row>
    <row r="469" spans="1:10" ht="15.75" thickBot="1" x14ac:dyDescent="0.3">
      <c r="A469" s="405"/>
      <c r="B469" s="405"/>
      <c r="C469" s="405"/>
      <c r="D469" s="405"/>
      <c r="E469" s="405" t="s">
        <v>961</v>
      </c>
      <c r="F469" s="406">
        <v>12.57</v>
      </c>
      <c r="G469" s="405" t="s">
        <v>962</v>
      </c>
      <c r="H469" s="406">
        <v>0</v>
      </c>
      <c r="I469" s="405" t="s">
        <v>963</v>
      </c>
      <c r="J469" s="406">
        <v>12.57</v>
      </c>
    </row>
    <row r="470" spans="1:10" ht="15.75" thickTop="1" x14ac:dyDescent="0.25">
      <c r="A470" s="408"/>
      <c r="B470" s="408"/>
      <c r="C470" s="408"/>
      <c r="D470" s="408"/>
      <c r="E470" s="408"/>
      <c r="F470" s="408"/>
      <c r="G470" s="408"/>
      <c r="H470" s="408"/>
      <c r="I470" s="408"/>
      <c r="J470" s="408"/>
    </row>
    <row r="471" spans="1:10" x14ac:dyDescent="0.25">
      <c r="A471" s="393" t="s">
        <v>528</v>
      </c>
      <c r="B471" s="394" t="s">
        <v>11</v>
      </c>
      <c r="C471" s="393" t="s">
        <v>12</v>
      </c>
      <c r="D471" s="393" t="s">
        <v>13</v>
      </c>
      <c r="E471" s="395" t="s">
        <v>29</v>
      </c>
      <c r="F471" s="395"/>
      <c r="G471" s="396" t="s">
        <v>14</v>
      </c>
      <c r="H471" s="394" t="s">
        <v>15</v>
      </c>
      <c r="I471" s="394" t="s">
        <v>16</v>
      </c>
      <c r="J471" s="394" t="s">
        <v>17</v>
      </c>
    </row>
    <row r="472" spans="1:10" ht="38.25" x14ac:dyDescent="0.25">
      <c r="A472" s="388" t="s">
        <v>956</v>
      </c>
      <c r="B472" s="389" t="s">
        <v>529</v>
      </c>
      <c r="C472" s="388" t="s">
        <v>325</v>
      </c>
      <c r="D472" s="388" t="s">
        <v>530</v>
      </c>
      <c r="E472" s="397" t="s">
        <v>1034</v>
      </c>
      <c r="F472" s="397"/>
      <c r="G472" s="390" t="s">
        <v>327</v>
      </c>
      <c r="H472" s="398">
        <v>1</v>
      </c>
      <c r="I472" s="391">
        <v>92.63</v>
      </c>
      <c r="J472" s="391">
        <v>92.63</v>
      </c>
    </row>
    <row r="473" spans="1:10" ht="25.5" x14ac:dyDescent="0.25">
      <c r="A473" s="409" t="s">
        <v>968</v>
      </c>
      <c r="B473" s="410" t="s">
        <v>1035</v>
      </c>
      <c r="C473" s="409" t="s">
        <v>343</v>
      </c>
      <c r="D473" s="409" t="s">
        <v>1036</v>
      </c>
      <c r="E473" s="411" t="s">
        <v>977</v>
      </c>
      <c r="F473" s="411"/>
      <c r="G473" s="412" t="s">
        <v>345</v>
      </c>
      <c r="H473" s="413">
        <v>0.16</v>
      </c>
      <c r="I473" s="414">
        <v>26.01</v>
      </c>
      <c r="J473" s="414">
        <v>4.16</v>
      </c>
    </row>
    <row r="474" spans="1:10" ht="25.5" x14ac:dyDescent="0.25">
      <c r="A474" s="409" t="s">
        <v>968</v>
      </c>
      <c r="B474" s="410" t="s">
        <v>1037</v>
      </c>
      <c r="C474" s="409" t="s">
        <v>343</v>
      </c>
      <c r="D474" s="409" t="s">
        <v>1038</v>
      </c>
      <c r="E474" s="411" t="s">
        <v>977</v>
      </c>
      <c r="F474" s="411"/>
      <c r="G474" s="412" t="s">
        <v>345</v>
      </c>
      <c r="H474" s="413">
        <v>0.16</v>
      </c>
      <c r="I474" s="414">
        <v>31.79</v>
      </c>
      <c r="J474" s="414">
        <v>5.08</v>
      </c>
    </row>
    <row r="475" spans="1:10" x14ac:dyDescent="0.25">
      <c r="A475" s="399" t="s">
        <v>958</v>
      </c>
      <c r="B475" s="400" t="s">
        <v>1152</v>
      </c>
      <c r="C475" s="399" t="s">
        <v>343</v>
      </c>
      <c r="D475" s="399" t="s">
        <v>1153</v>
      </c>
      <c r="E475" s="401" t="s">
        <v>1001</v>
      </c>
      <c r="F475" s="401"/>
      <c r="G475" s="402" t="s">
        <v>327</v>
      </c>
      <c r="H475" s="403">
        <v>2</v>
      </c>
      <c r="I475" s="404">
        <v>2.65</v>
      </c>
      <c r="J475" s="404">
        <v>5.3</v>
      </c>
    </row>
    <row r="476" spans="1:10" ht="25.5" x14ac:dyDescent="0.25">
      <c r="A476" s="399" t="s">
        <v>958</v>
      </c>
      <c r="B476" s="400" t="s">
        <v>1085</v>
      </c>
      <c r="C476" s="399" t="s">
        <v>343</v>
      </c>
      <c r="D476" s="399" t="s">
        <v>1086</v>
      </c>
      <c r="E476" s="401" t="s">
        <v>1001</v>
      </c>
      <c r="F476" s="401"/>
      <c r="G476" s="402" t="s">
        <v>327</v>
      </c>
      <c r="H476" s="403">
        <v>9.1999999999999998E-2</v>
      </c>
      <c r="I476" s="404">
        <v>28.8</v>
      </c>
      <c r="J476" s="404">
        <v>2.64</v>
      </c>
    </row>
    <row r="477" spans="1:10" ht="25.5" x14ac:dyDescent="0.25">
      <c r="A477" s="399" t="s">
        <v>958</v>
      </c>
      <c r="B477" s="400" t="s">
        <v>1174</v>
      </c>
      <c r="C477" s="399" t="s">
        <v>343</v>
      </c>
      <c r="D477" s="399" t="s">
        <v>1175</v>
      </c>
      <c r="E477" s="401" t="s">
        <v>1001</v>
      </c>
      <c r="F477" s="401"/>
      <c r="G477" s="402" t="s">
        <v>327</v>
      </c>
      <c r="H477" s="403">
        <v>1</v>
      </c>
      <c r="I477" s="404">
        <v>75.45</v>
      </c>
      <c r="J477" s="404">
        <v>75.45</v>
      </c>
    </row>
    <row r="478" spans="1:10" ht="15.75" thickBot="1" x14ac:dyDescent="0.3">
      <c r="A478" s="405"/>
      <c r="B478" s="405"/>
      <c r="C478" s="405"/>
      <c r="D478" s="405"/>
      <c r="E478" s="405" t="s">
        <v>961</v>
      </c>
      <c r="F478" s="406">
        <v>6.94</v>
      </c>
      <c r="G478" s="405" t="s">
        <v>962</v>
      </c>
      <c r="H478" s="406">
        <v>0</v>
      </c>
      <c r="I478" s="405" t="s">
        <v>963</v>
      </c>
      <c r="J478" s="406">
        <v>6.94</v>
      </c>
    </row>
    <row r="479" spans="1:10" ht="15.75" thickTop="1" x14ac:dyDescent="0.25">
      <c r="A479" s="408"/>
      <c r="B479" s="408"/>
      <c r="C479" s="408"/>
      <c r="D479" s="408"/>
      <c r="E479" s="408"/>
      <c r="F479" s="408"/>
      <c r="G479" s="408"/>
      <c r="H479" s="408"/>
      <c r="I479" s="408"/>
      <c r="J479" s="408"/>
    </row>
    <row r="480" spans="1:10" x14ac:dyDescent="0.25">
      <c r="A480" s="393" t="s">
        <v>531</v>
      </c>
      <c r="B480" s="394" t="s">
        <v>11</v>
      </c>
      <c r="C480" s="393" t="s">
        <v>12</v>
      </c>
      <c r="D480" s="393" t="s">
        <v>13</v>
      </c>
      <c r="E480" s="395" t="s">
        <v>29</v>
      </c>
      <c r="F480" s="395"/>
      <c r="G480" s="396" t="s">
        <v>14</v>
      </c>
      <c r="H480" s="394" t="s">
        <v>15</v>
      </c>
      <c r="I480" s="394" t="s">
        <v>16</v>
      </c>
      <c r="J480" s="394" t="s">
        <v>17</v>
      </c>
    </row>
    <row r="481" spans="1:10" ht="38.25" x14ac:dyDescent="0.25">
      <c r="A481" s="388" t="s">
        <v>956</v>
      </c>
      <c r="B481" s="389" t="s">
        <v>532</v>
      </c>
      <c r="C481" s="388" t="s">
        <v>343</v>
      </c>
      <c r="D481" s="388" t="s">
        <v>533</v>
      </c>
      <c r="E481" s="397" t="s">
        <v>1034</v>
      </c>
      <c r="F481" s="397"/>
      <c r="G481" s="390" t="s">
        <v>327</v>
      </c>
      <c r="H481" s="398">
        <v>1</v>
      </c>
      <c r="I481" s="391">
        <v>16.91</v>
      </c>
      <c r="J481" s="391">
        <v>16.91</v>
      </c>
    </row>
    <row r="482" spans="1:10" ht="25.5" x14ac:dyDescent="0.25">
      <c r="A482" s="409" t="s">
        <v>968</v>
      </c>
      <c r="B482" s="410" t="s">
        <v>1035</v>
      </c>
      <c r="C482" s="409" t="s">
        <v>343</v>
      </c>
      <c r="D482" s="409" t="s">
        <v>1036</v>
      </c>
      <c r="E482" s="411" t="s">
        <v>977</v>
      </c>
      <c r="F482" s="411"/>
      <c r="G482" s="412" t="s">
        <v>345</v>
      </c>
      <c r="H482" s="413">
        <v>0.16930000000000001</v>
      </c>
      <c r="I482" s="414">
        <v>26.01</v>
      </c>
      <c r="J482" s="414">
        <v>4.4000000000000004</v>
      </c>
    </row>
    <row r="483" spans="1:10" ht="25.5" x14ac:dyDescent="0.25">
      <c r="A483" s="409" t="s">
        <v>968</v>
      </c>
      <c r="B483" s="410" t="s">
        <v>1037</v>
      </c>
      <c r="C483" s="409" t="s">
        <v>343</v>
      </c>
      <c r="D483" s="409" t="s">
        <v>1038</v>
      </c>
      <c r="E483" s="411" t="s">
        <v>977</v>
      </c>
      <c r="F483" s="411"/>
      <c r="G483" s="412" t="s">
        <v>345</v>
      </c>
      <c r="H483" s="413">
        <v>0.16930000000000001</v>
      </c>
      <c r="I483" s="414">
        <v>31.79</v>
      </c>
      <c r="J483" s="414">
        <v>5.38</v>
      </c>
    </row>
    <row r="484" spans="1:10" x14ac:dyDescent="0.25">
      <c r="A484" s="399" t="s">
        <v>958</v>
      </c>
      <c r="B484" s="400" t="s">
        <v>1128</v>
      </c>
      <c r="C484" s="399" t="s">
        <v>343</v>
      </c>
      <c r="D484" s="399" t="s">
        <v>1129</v>
      </c>
      <c r="E484" s="401" t="s">
        <v>1001</v>
      </c>
      <c r="F484" s="401"/>
      <c r="G484" s="402" t="s">
        <v>327</v>
      </c>
      <c r="H484" s="403">
        <v>1.4800000000000001E-2</v>
      </c>
      <c r="I484" s="404">
        <v>69.78</v>
      </c>
      <c r="J484" s="404">
        <v>1.03</v>
      </c>
    </row>
    <row r="485" spans="1:10" ht="25.5" x14ac:dyDescent="0.25">
      <c r="A485" s="399" t="s">
        <v>958</v>
      </c>
      <c r="B485" s="400" t="s">
        <v>1176</v>
      </c>
      <c r="C485" s="399" t="s">
        <v>343</v>
      </c>
      <c r="D485" s="399" t="s">
        <v>1177</v>
      </c>
      <c r="E485" s="401" t="s">
        <v>1001</v>
      </c>
      <c r="F485" s="401"/>
      <c r="G485" s="402" t="s">
        <v>327</v>
      </c>
      <c r="H485" s="403">
        <v>1</v>
      </c>
      <c r="I485" s="404">
        <v>4.3099999999999996</v>
      </c>
      <c r="J485" s="404">
        <v>4.3099999999999996</v>
      </c>
    </row>
    <row r="486" spans="1:10" x14ac:dyDescent="0.25">
      <c r="A486" s="399" t="s">
        <v>958</v>
      </c>
      <c r="B486" s="400" t="s">
        <v>1132</v>
      </c>
      <c r="C486" s="399" t="s">
        <v>343</v>
      </c>
      <c r="D486" s="399" t="s">
        <v>1133</v>
      </c>
      <c r="E486" s="401" t="s">
        <v>1001</v>
      </c>
      <c r="F486" s="401"/>
      <c r="G486" s="402" t="s">
        <v>327</v>
      </c>
      <c r="H486" s="403">
        <v>2.2499999999999999E-2</v>
      </c>
      <c r="I486" s="404">
        <v>79.06</v>
      </c>
      <c r="J486" s="404">
        <v>1.77</v>
      </c>
    </row>
    <row r="487" spans="1:10" x14ac:dyDescent="0.25">
      <c r="A487" s="399" t="s">
        <v>958</v>
      </c>
      <c r="B487" s="400" t="s">
        <v>1134</v>
      </c>
      <c r="C487" s="399" t="s">
        <v>343</v>
      </c>
      <c r="D487" s="399" t="s">
        <v>1135</v>
      </c>
      <c r="E487" s="401" t="s">
        <v>1001</v>
      </c>
      <c r="F487" s="401"/>
      <c r="G487" s="402" t="s">
        <v>327</v>
      </c>
      <c r="H487" s="403">
        <v>1.0699999999999999E-2</v>
      </c>
      <c r="I487" s="404">
        <v>2.13</v>
      </c>
      <c r="J487" s="404">
        <v>0.02</v>
      </c>
    </row>
    <row r="488" spans="1:10" ht="15.75" thickBot="1" x14ac:dyDescent="0.3">
      <c r="A488" s="405"/>
      <c r="B488" s="405"/>
      <c r="C488" s="405"/>
      <c r="D488" s="405"/>
      <c r="E488" s="405" t="s">
        <v>961</v>
      </c>
      <c r="F488" s="406">
        <v>7.34</v>
      </c>
      <c r="G488" s="405" t="s">
        <v>962</v>
      </c>
      <c r="H488" s="406">
        <v>0</v>
      </c>
      <c r="I488" s="405" t="s">
        <v>963</v>
      </c>
      <c r="J488" s="406">
        <v>7.34</v>
      </c>
    </row>
    <row r="489" spans="1:10" ht="15.75" thickTop="1" x14ac:dyDescent="0.25">
      <c r="A489" s="408"/>
      <c r="B489" s="408"/>
      <c r="C489" s="408"/>
      <c r="D489" s="408"/>
      <c r="E489" s="408"/>
      <c r="F489" s="408"/>
      <c r="G489" s="408"/>
      <c r="H489" s="408"/>
      <c r="I489" s="408"/>
      <c r="J489" s="408"/>
    </row>
    <row r="490" spans="1:10" x14ac:dyDescent="0.25">
      <c r="A490" s="393" t="s">
        <v>534</v>
      </c>
      <c r="B490" s="394" t="s">
        <v>11</v>
      </c>
      <c r="C490" s="393" t="s">
        <v>12</v>
      </c>
      <c r="D490" s="393" t="s">
        <v>13</v>
      </c>
      <c r="E490" s="395" t="s">
        <v>29</v>
      </c>
      <c r="F490" s="395"/>
      <c r="G490" s="396" t="s">
        <v>14</v>
      </c>
      <c r="H490" s="394" t="s">
        <v>15</v>
      </c>
      <c r="I490" s="394" t="s">
        <v>16</v>
      </c>
      <c r="J490" s="394" t="s">
        <v>17</v>
      </c>
    </row>
    <row r="491" spans="1:10" ht="38.25" x14ac:dyDescent="0.25">
      <c r="A491" s="388" t="s">
        <v>956</v>
      </c>
      <c r="B491" s="389" t="s">
        <v>535</v>
      </c>
      <c r="C491" s="388" t="s">
        <v>343</v>
      </c>
      <c r="D491" s="388" t="s">
        <v>536</v>
      </c>
      <c r="E491" s="397" t="s">
        <v>1034</v>
      </c>
      <c r="F491" s="397"/>
      <c r="G491" s="390" t="s">
        <v>385</v>
      </c>
      <c r="H491" s="398">
        <v>1</v>
      </c>
      <c r="I491" s="391">
        <v>33.159999999999997</v>
      </c>
      <c r="J491" s="391">
        <v>33.159999999999997</v>
      </c>
    </row>
    <row r="492" spans="1:10" ht="25.5" x14ac:dyDescent="0.25">
      <c r="A492" s="409" t="s">
        <v>968</v>
      </c>
      <c r="B492" s="410" t="s">
        <v>1035</v>
      </c>
      <c r="C492" s="409" t="s">
        <v>343</v>
      </c>
      <c r="D492" s="409" t="s">
        <v>1036</v>
      </c>
      <c r="E492" s="411" t="s">
        <v>977</v>
      </c>
      <c r="F492" s="411"/>
      <c r="G492" s="412" t="s">
        <v>345</v>
      </c>
      <c r="H492" s="413">
        <v>0.26319999999999999</v>
      </c>
      <c r="I492" s="414">
        <v>26.01</v>
      </c>
      <c r="J492" s="414">
        <v>6.84</v>
      </c>
    </row>
    <row r="493" spans="1:10" ht="25.5" x14ac:dyDescent="0.25">
      <c r="A493" s="409" t="s">
        <v>968</v>
      </c>
      <c r="B493" s="410" t="s">
        <v>1037</v>
      </c>
      <c r="C493" s="409" t="s">
        <v>343</v>
      </c>
      <c r="D493" s="409" t="s">
        <v>1038</v>
      </c>
      <c r="E493" s="411" t="s">
        <v>977</v>
      </c>
      <c r="F493" s="411"/>
      <c r="G493" s="412" t="s">
        <v>345</v>
      </c>
      <c r="H493" s="413">
        <v>0.26319999999999999</v>
      </c>
      <c r="I493" s="414">
        <v>31.79</v>
      </c>
      <c r="J493" s="414">
        <v>8.36</v>
      </c>
    </row>
    <row r="494" spans="1:10" ht="25.5" x14ac:dyDescent="0.25">
      <c r="A494" s="399" t="s">
        <v>958</v>
      </c>
      <c r="B494" s="400" t="s">
        <v>1178</v>
      </c>
      <c r="C494" s="399" t="s">
        <v>343</v>
      </c>
      <c r="D494" s="399" t="s">
        <v>1179</v>
      </c>
      <c r="E494" s="401" t="s">
        <v>1001</v>
      </c>
      <c r="F494" s="401"/>
      <c r="G494" s="402" t="s">
        <v>385</v>
      </c>
      <c r="H494" s="403">
        <v>1.0548999999999999</v>
      </c>
      <c r="I494" s="404">
        <v>17</v>
      </c>
      <c r="J494" s="404">
        <v>17.93</v>
      </c>
    </row>
    <row r="495" spans="1:10" x14ac:dyDescent="0.25">
      <c r="A495" s="399" t="s">
        <v>958</v>
      </c>
      <c r="B495" s="400" t="s">
        <v>1134</v>
      </c>
      <c r="C495" s="399" t="s">
        <v>343</v>
      </c>
      <c r="D495" s="399" t="s">
        <v>1135</v>
      </c>
      <c r="E495" s="401" t="s">
        <v>1001</v>
      </c>
      <c r="F495" s="401"/>
      <c r="G495" s="402" t="s">
        <v>327</v>
      </c>
      <c r="H495" s="403">
        <v>1.46E-2</v>
      </c>
      <c r="I495" s="404">
        <v>2.13</v>
      </c>
      <c r="J495" s="404">
        <v>0.03</v>
      </c>
    </row>
    <row r="496" spans="1:10" ht="15.75" thickBot="1" x14ac:dyDescent="0.3">
      <c r="A496" s="405"/>
      <c r="B496" s="405"/>
      <c r="C496" s="405"/>
      <c r="D496" s="405"/>
      <c r="E496" s="405" t="s">
        <v>961</v>
      </c>
      <c r="F496" s="406">
        <v>11.42</v>
      </c>
      <c r="G496" s="405" t="s">
        <v>962</v>
      </c>
      <c r="H496" s="406">
        <v>0</v>
      </c>
      <c r="I496" s="405" t="s">
        <v>963</v>
      </c>
      <c r="J496" s="406">
        <v>11.42</v>
      </c>
    </row>
    <row r="497" spans="1:10" ht="15.75" thickTop="1" x14ac:dyDescent="0.25">
      <c r="A497" s="408"/>
      <c r="B497" s="408"/>
      <c r="C497" s="408"/>
      <c r="D497" s="408"/>
      <c r="E497" s="408"/>
      <c r="F497" s="408"/>
      <c r="G497" s="408"/>
      <c r="H497" s="408"/>
      <c r="I497" s="408"/>
      <c r="J497" s="408"/>
    </row>
    <row r="498" spans="1:10" x14ac:dyDescent="0.25">
      <c r="A498" s="393" t="s">
        <v>537</v>
      </c>
      <c r="B498" s="394" t="s">
        <v>11</v>
      </c>
      <c r="C498" s="393" t="s">
        <v>12</v>
      </c>
      <c r="D498" s="393" t="s">
        <v>13</v>
      </c>
      <c r="E498" s="395" t="s">
        <v>29</v>
      </c>
      <c r="F498" s="395"/>
      <c r="G498" s="396" t="s">
        <v>14</v>
      </c>
      <c r="H498" s="394" t="s">
        <v>15</v>
      </c>
      <c r="I498" s="394" t="s">
        <v>16</v>
      </c>
      <c r="J498" s="394" t="s">
        <v>17</v>
      </c>
    </row>
    <row r="499" spans="1:10" ht="25.5" x14ac:dyDescent="0.25">
      <c r="A499" s="388" t="s">
        <v>956</v>
      </c>
      <c r="B499" s="389" t="s">
        <v>538</v>
      </c>
      <c r="C499" s="388" t="s">
        <v>343</v>
      </c>
      <c r="D499" s="388" t="s">
        <v>539</v>
      </c>
      <c r="E499" s="397" t="s">
        <v>1034</v>
      </c>
      <c r="F499" s="397"/>
      <c r="G499" s="390" t="s">
        <v>385</v>
      </c>
      <c r="H499" s="398">
        <v>1</v>
      </c>
      <c r="I499" s="391">
        <v>64.88</v>
      </c>
      <c r="J499" s="391">
        <v>64.88</v>
      </c>
    </row>
    <row r="500" spans="1:10" ht="25.5" x14ac:dyDescent="0.25">
      <c r="A500" s="409" t="s">
        <v>968</v>
      </c>
      <c r="B500" s="410" t="s">
        <v>1035</v>
      </c>
      <c r="C500" s="409" t="s">
        <v>343</v>
      </c>
      <c r="D500" s="409" t="s">
        <v>1036</v>
      </c>
      <c r="E500" s="411" t="s">
        <v>977</v>
      </c>
      <c r="F500" s="411"/>
      <c r="G500" s="412" t="s">
        <v>345</v>
      </c>
      <c r="H500" s="413">
        <v>0.31140000000000001</v>
      </c>
      <c r="I500" s="414">
        <v>26.01</v>
      </c>
      <c r="J500" s="414">
        <v>8.09</v>
      </c>
    </row>
    <row r="501" spans="1:10" ht="25.5" x14ac:dyDescent="0.25">
      <c r="A501" s="409" t="s">
        <v>968</v>
      </c>
      <c r="B501" s="410" t="s">
        <v>1037</v>
      </c>
      <c r="C501" s="409" t="s">
        <v>343</v>
      </c>
      <c r="D501" s="409" t="s">
        <v>1038</v>
      </c>
      <c r="E501" s="411" t="s">
        <v>977</v>
      </c>
      <c r="F501" s="411"/>
      <c r="G501" s="412" t="s">
        <v>345</v>
      </c>
      <c r="H501" s="413">
        <v>0.31140000000000001</v>
      </c>
      <c r="I501" s="414">
        <v>31.79</v>
      </c>
      <c r="J501" s="414">
        <v>9.89</v>
      </c>
    </row>
    <row r="502" spans="1:10" ht="25.5" x14ac:dyDescent="0.25">
      <c r="A502" s="399" t="s">
        <v>958</v>
      </c>
      <c r="B502" s="400" t="s">
        <v>1180</v>
      </c>
      <c r="C502" s="399" t="s">
        <v>343</v>
      </c>
      <c r="D502" s="399" t="s">
        <v>1181</v>
      </c>
      <c r="E502" s="401" t="s">
        <v>1001</v>
      </c>
      <c r="F502" s="401"/>
      <c r="G502" s="402" t="s">
        <v>385</v>
      </c>
      <c r="H502" s="403">
        <v>1.0548999999999999</v>
      </c>
      <c r="I502" s="404">
        <v>44.44</v>
      </c>
      <c r="J502" s="404">
        <v>46.87</v>
      </c>
    </row>
    <row r="503" spans="1:10" x14ac:dyDescent="0.25">
      <c r="A503" s="399" t="s">
        <v>958</v>
      </c>
      <c r="B503" s="400" t="s">
        <v>1134</v>
      </c>
      <c r="C503" s="399" t="s">
        <v>343</v>
      </c>
      <c r="D503" s="399" t="s">
        <v>1135</v>
      </c>
      <c r="E503" s="401" t="s">
        <v>1001</v>
      </c>
      <c r="F503" s="401"/>
      <c r="G503" s="402" t="s">
        <v>327</v>
      </c>
      <c r="H503" s="403">
        <v>1.7299999999999999E-2</v>
      </c>
      <c r="I503" s="404">
        <v>2.13</v>
      </c>
      <c r="J503" s="404">
        <v>0.03</v>
      </c>
    </row>
    <row r="504" spans="1:10" ht="15.75" thickBot="1" x14ac:dyDescent="0.3">
      <c r="A504" s="405"/>
      <c r="B504" s="405"/>
      <c r="C504" s="405"/>
      <c r="D504" s="405"/>
      <c r="E504" s="405" t="s">
        <v>961</v>
      </c>
      <c r="F504" s="406">
        <v>13.52</v>
      </c>
      <c r="G504" s="405" t="s">
        <v>962</v>
      </c>
      <c r="H504" s="406">
        <v>0</v>
      </c>
      <c r="I504" s="405" t="s">
        <v>963</v>
      </c>
      <c r="J504" s="406">
        <v>13.52</v>
      </c>
    </row>
    <row r="505" spans="1:10" ht="15.75" thickTop="1" x14ac:dyDescent="0.25">
      <c r="A505" s="408"/>
      <c r="B505" s="408"/>
      <c r="C505" s="408"/>
      <c r="D505" s="408"/>
      <c r="E505" s="408"/>
      <c r="F505" s="408"/>
      <c r="G505" s="408"/>
      <c r="H505" s="408"/>
      <c r="I505" s="408"/>
      <c r="J505" s="408"/>
    </row>
    <row r="506" spans="1:10" x14ac:dyDescent="0.25">
      <c r="A506" s="393" t="s">
        <v>540</v>
      </c>
      <c r="B506" s="394" t="s">
        <v>11</v>
      </c>
      <c r="C506" s="393" t="s">
        <v>12</v>
      </c>
      <c r="D506" s="393" t="s">
        <v>13</v>
      </c>
      <c r="E506" s="395" t="s">
        <v>29</v>
      </c>
      <c r="F506" s="395"/>
      <c r="G506" s="396" t="s">
        <v>14</v>
      </c>
      <c r="H506" s="394" t="s">
        <v>15</v>
      </c>
      <c r="I506" s="394" t="s">
        <v>16</v>
      </c>
      <c r="J506" s="394" t="s">
        <v>17</v>
      </c>
    </row>
    <row r="507" spans="1:10" ht="38.25" x14ac:dyDescent="0.25">
      <c r="A507" s="388" t="s">
        <v>956</v>
      </c>
      <c r="B507" s="389" t="s">
        <v>541</v>
      </c>
      <c r="C507" s="388" t="s">
        <v>343</v>
      </c>
      <c r="D507" s="388" t="s">
        <v>542</v>
      </c>
      <c r="E507" s="397" t="s">
        <v>1034</v>
      </c>
      <c r="F507" s="397"/>
      <c r="G507" s="390" t="s">
        <v>385</v>
      </c>
      <c r="H507" s="398">
        <v>1</v>
      </c>
      <c r="I507" s="391">
        <v>24.79</v>
      </c>
      <c r="J507" s="391">
        <v>24.79</v>
      </c>
    </row>
    <row r="508" spans="1:10" ht="25.5" x14ac:dyDescent="0.25">
      <c r="A508" s="409" t="s">
        <v>968</v>
      </c>
      <c r="B508" s="410" t="s">
        <v>1035</v>
      </c>
      <c r="C508" s="409" t="s">
        <v>343</v>
      </c>
      <c r="D508" s="409" t="s">
        <v>1036</v>
      </c>
      <c r="E508" s="411" t="s">
        <v>977</v>
      </c>
      <c r="F508" s="411"/>
      <c r="G508" s="412" t="s">
        <v>345</v>
      </c>
      <c r="H508" s="413">
        <v>0.29299999999999998</v>
      </c>
      <c r="I508" s="414">
        <v>26.01</v>
      </c>
      <c r="J508" s="414">
        <v>7.62</v>
      </c>
    </row>
    <row r="509" spans="1:10" ht="25.5" x14ac:dyDescent="0.25">
      <c r="A509" s="409" t="s">
        <v>968</v>
      </c>
      <c r="B509" s="410" t="s">
        <v>1037</v>
      </c>
      <c r="C509" s="409" t="s">
        <v>343</v>
      </c>
      <c r="D509" s="409" t="s">
        <v>1038</v>
      </c>
      <c r="E509" s="411" t="s">
        <v>977</v>
      </c>
      <c r="F509" s="411"/>
      <c r="G509" s="412" t="s">
        <v>345</v>
      </c>
      <c r="H509" s="413">
        <v>0.29299999999999998</v>
      </c>
      <c r="I509" s="414">
        <v>31.79</v>
      </c>
      <c r="J509" s="414">
        <v>9.31</v>
      </c>
    </row>
    <row r="510" spans="1:10" x14ac:dyDescent="0.25">
      <c r="A510" s="399" t="s">
        <v>958</v>
      </c>
      <c r="B510" s="400" t="s">
        <v>1182</v>
      </c>
      <c r="C510" s="399" t="s">
        <v>343</v>
      </c>
      <c r="D510" s="399" t="s">
        <v>1183</v>
      </c>
      <c r="E510" s="401" t="s">
        <v>1001</v>
      </c>
      <c r="F510" s="401"/>
      <c r="G510" s="402" t="s">
        <v>385</v>
      </c>
      <c r="H510" s="403">
        <v>1.0548999999999999</v>
      </c>
      <c r="I510" s="404">
        <v>7.43</v>
      </c>
      <c r="J510" s="404">
        <v>7.83</v>
      </c>
    </row>
    <row r="511" spans="1:10" x14ac:dyDescent="0.25">
      <c r="A511" s="399" t="s">
        <v>958</v>
      </c>
      <c r="B511" s="400" t="s">
        <v>1134</v>
      </c>
      <c r="C511" s="399" t="s">
        <v>343</v>
      </c>
      <c r="D511" s="399" t="s">
        <v>1135</v>
      </c>
      <c r="E511" s="401" t="s">
        <v>1001</v>
      </c>
      <c r="F511" s="401"/>
      <c r="G511" s="402" t="s">
        <v>327</v>
      </c>
      <c r="H511" s="403">
        <v>1.6299999999999999E-2</v>
      </c>
      <c r="I511" s="404">
        <v>2.13</v>
      </c>
      <c r="J511" s="404">
        <v>0.03</v>
      </c>
    </row>
    <row r="512" spans="1:10" ht="15.75" thickBot="1" x14ac:dyDescent="0.3">
      <c r="A512" s="405"/>
      <c r="B512" s="405"/>
      <c r="C512" s="405"/>
      <c r="D512" s="405"/>
      <c r="E512" s="405" t="s">
        <v>961</v>
      </c>
      <c r="F512" s="406">
        <v>12.71</v>
      </c>
      <c r="G512" s="405" t="s">
        <v>962</v>
      </c>
      <c r="H512" s="406">
        <v>0</v>
      </c>
      <c r="I512" s="405" t="s">
        <v>963</v>
      </c>
      <c r="J512" s="406">
        <v>12.71</v>
      </c>
    </row>
    <row r="513" spans="1:10" ht="15.75" thickTop="1" x14ac:dyDescent="0.25">
      <c r="A513" s="408"/>
      <c r="B513" s="408"/>
      <c r="C513" s="408"/>
      <c r="D513" s="408"/>
      <c r="E513" s="408"/>
      <c r="F513" s="408"/>
      <c r="G513" s="408"/>
      <c r="H513" s="408"/>
      <c r="I513" s="408"/>
      <c r="J513" s="408"/>
    </row>
    <row r="514" spans="1:10" x14ac:dyDescent="0.25">
      <c r="A514" s="393" t="s">
        <v>543</v>
      </c>
      <c r="B514" s="394" t="s">
        <v>11</v>
      </c>
      <c r="C514" s="393" t="s">
        <v>12</v>
      </c>
      <c r="D514" s="393" t="s">
        <v>13</v>
      </c>
      <c r="E514" s="395" t="s">
        <v>29</v>
      </c>
      <c r="F514" s="395"/>
      <c r="G514" s="396" t="s">
        <v>14</v>
      </c>
      <c r="H514" s="394" t="s">
        <v>15</v>
      </c>
      <c r="I514" s="394" t="s">
        <v>16</v>
      </c>
      <c r="J514" s="394" t="s">
        <v>17</v>
      </c>
    </row>
    <row r="515" spans="1:10" ht="38.25" x14ac:dyDescent="0.25">
      <c r="A515" s="388" t="s">
        <v>956</v>
      </c>
      <c r="B515" s="389" t="s">
        <v>544</v>
      </c>
      <c r="C515" s="388" t="s">
        <v>343</v>
      </c>
      <c r="D515" s="388" t="s">
        <v>545</v>
      </c>
      <c r="E515" s="397" t="s">
        <v>1034</v>
      </c>
      <c r="F515" s="397"/>
      <c r="G515" s="390" t="s">
        <v>385</v>
      </c>
      <c r="H515" s="398">
        <v>1</v>
      </c>
      <c r="I515" s="391">
        <v>15.35</v>
      </c>
      <c r="J515" s="391">
        <v>15.35</v>
      </c>
    </row>
    <row r="516" spans="1:10" ht="25.5" x14ac:dyDescent="0.25">
      <c r="A516" s="409" t="s">
        <v>968</v>
      </c>
      <c r="B516" s="410" t="s">
        <v>1035</v>
      </c>
      <c r="C516" s="409" t="s">
        <v>343</v>
      </c>
      <c r="D516" s="409" t="s">
        <v>1036</v>
      </c>
      <c r="E516" s="411" t="s">
        <v>977</v>
      </c>
      <c r="F516" s="411"/>
      <c r="G516" s="412" t="s">
        <v>345</v>
      </c>
      <c r="H516" s="413">
        <v>4.1500000000000002E-2</v>
      </c>
      <c r="I516" s="414">
        <v>26.01</v>
      </c>
      <c r="J516" s="414">
        <v>1.07</v>
      </c>
    </row>
    <row r="517" spans="1:10" ht="25.5" x14ac:dyDescent="0.25">
      <c r="A517" s="409" t="s">
        <v>968</v>
      </c>
      <c r="B517" s="410" t="s">
        <v>1037</v>
      </c>
      <c r="C517" s="409" t="s">
        <v>343</v>
      </c>
      <c r="D517" s="409" t="s">
        <v>1038</v>
      </c>
      <c r="E517" s="411" t="s">
        <v>977</v>
      </c>
      <c r="F517" s="411"/>
      <c r="G517" s="412" t="s">
        <v>345</v>
      </c>
      <c r="H517" s="413">
        <v>4.1500000000000002E-2</v>
      </c>
      <c r="I517" s="414">
        <v>31.79</v>
      </c>
      <c r="J517" s="414">
        <v>1.31</v>
      </c>
    </row>
    <row r="518" spans="1:10" x14ac:dyDescent="0.25">
      <c r="A518" s="399" t="s">
        <v>958</v>
      </c>
      <c r="B518" s="400" t="s">
        <v>1184</v>
      </c>
      <c r="C518" s="399" t="s">
        <v>343</v>
      </c>
      <c r="D518" s="399" t="s">
        <v>1185</v>
      </c>
      <c r="E518" s="401" t="s">
        <v>1001</v>
      </c>
      <c r="F518" s="401"/>
      <c r="G518" s="402" t="s">
        <v>385</v>
      </c>
      <c r="H518" s="403">
        <v>1.0548999999999999</v>
      </c>
      <c r="I518" s="404">
        <v>12.26</v>
      </c>
      <c r="J518" s="404">
        <v>12.93</v>
      </c>
    </row>
    <row r="519" spans="1:10" x14ac:dyDescent="0.25">
      <c r="A519" s="399" t="s">
        <v>958</v>
      </c>
      <c r="B519" s="400" t="s">
        <v>1134</v>
      </c>
      <c r="C519" s="399" t="s">
        <v>343</v>
      </c>
      <c r="D519" s="399" t="s">
        <v>1135</v>
      </c>
      <c r="E519" s="401" t="s">
        <v>1001</v>
      </c>
      <c r="F519" s="401"/>
      <c r="G519" s="402" t="s">
        <v>327</v>
      </c>
      <c r="H519" s="403">
        <v>2.3E-2</v>
      </c>
      <c r="I519" s="404">
        <v>2.13</v>
      </c>
      <c r="J519" s="404">
        <v>0.04</v>
      </c>
    </row>
    <row r="520" spans="1:10" ht="15.75" thickBot="1" x14ac:dyDescent="0.3">
      <c r="A520" s="405"/>
      <c r="B520" s="405"/>
      <c r="C520" s="405"/>
      <c r="D520" s="405"/>
      <c r="E520" s="405" t="s">
        <v>961</v>
      </c>
      <c r="F520" s="406">
        <v>1.8</v>
      </c>
      <c r="G520" s="405" t="s">
        <v>962</v>
      </c>
      <c r="H520" s="406">
        <v>0</v>
      </c>
      <c r="I520" s="405" t="s">
        <v>963</v>
      </c>
      <c r="J520" s="406">
        <v>1.8</v>
      </c>
    </row>
    <row r="521" spans="1:10" ht="15.75" thickTop="1" x14ac:dyDescent="0.25">
      <c r="A521" s="408"/>
      <c r="B521" s="408"/>
      <c r="C521" s="408"/>
      <c r="D521" s="408"/>
      <c r="E521" s="408"/>
      <c r="F521" s="408"/>
      <c r="G521" s="408"/>
      <c r="H521" s="408"/>
      <c r="I521" s="408"/>
      <c r="J521" s="408"/>
    </row>
    <row r="522" spans="1:10" x14ac:dyDescent="0.25">
      <c r="A522" s="393" t="s">
        <v>546</v>
      </c>
      <c r="B522" s="394" t="s">
        <v>11</v>
      </c>
      <c r="C522" s="393" t="s">
        <v>12</v>
      </c>
      <c r="D522" s="393" t="s">
        <v>13</v>
      </c>
      <c r="E522" s="395" t="s">
        <v>29</v>
      </c>
      <c r="F522" s="395"/>
      <c r="G522" s="396" t="s">
        <v>14</v>
      </c>
      <c r="H522" s="394" t="s">
        <v>15</v>
      </c>
      <c r="I522" s="394" t="s">
        <v>16</v>
      </c>
      <c r="J522" s="394" t="s">
        <v>17</v>
      </c>
    </row>
    <row r="523" spans="1:10" ht="38.25" x14ac:dyDescent="0.25">
      <c r="A523" s="388" t="s">
        <v>956</v>
      </c>
      <c r="B523" s="389" t="s">
        <v>547</v>
      </c>
      <c r="C523" s="388" t="s">
        <v>325</v>
      </c>
      <c r="D523" s="388" t="s">
        <v>548</v>
      </c>
      <c r="E523" s="397" t="s">
        <v>1034</v>
      </c>
      <c r="F523" s="397"/>
      <c r="G523" s="390" t="s">
        <v>327</v>
      </c>
      <c r="H523" s="398">
        <v>1</v>
      </c>
      <c r="I523" s="391">
        <v>46.41</v>
      </c>
      <c r="J523" s="391">
        <v>46.41</v>
      </c>
    </row>
    <row r="524" spans="1:10" ht="25.5" x14ac:dyDescent="0.25">
      <c r="A524" s="409" t="s">
        <v>968</v>
      </c>
      <c r="B524" s="410" t="s">
        <v>1035</v>
      </c>
      <c r="C524" s="409" t="s">
        <v>343</v>
      </c>
      <c r="D524" s="409" t="s">
        <v>1036</v>
      </c>
      <c r="E524" s="411" t="s">
        <v>977</v>
      </c>
      <c r="F524" s="411"/>
      <c r="G524" s="412" t="s">
        <v>345</v>
      </c>
      <c r="H524" s="413">
        <v>0.33</v>
      </c>
      <c r="I524" s="414">
        <v>26.01</v>
      </c>
      <c r="J524" s="414">
        <v>8.58</v>
      </c>
    </row>
    <row r="525" spans="1:10" ht="25.5" x14ac:dyDescent="0.25">
      <c r="A525" s="409" t="s">
        <v>968</v>
      </c>
      <c r="B525" s="410" t="s">
        <v>1037</v>
      </c>
      <c r="C525" s="409" t="s">
        <v>343</v>
      </c>
      <c r="D525" s="409" t="s">
        <v>1038</v>
      </c>
      <c r="E525" s="411" t="s">
        <v>977</v>
      </c>
      <c r="F525" s="411"/>
      <c r="G525" s="412" t="s">
        <v>345</v>
      </c>
      <c r="H525" s="413">
        <v>0.33</v>
      </c>
      <c r="I525" s="414">
        <v>31.79</v>
      </c>
      <c r="J525" s="414">
        <v>10.49</v>
      </c>
    </row>
    <row r="526" spans="1:10" x14ac:dyDescent="0.25">
      <c r="A526" s="399" t="s">
        <v>958</v>
      </c>
      <c r="B526" s="400" t="s">
        <v>1152</v>
      </c>
      <c r="C526" s="399" t="s">
        <v>343</v>
      </c>
      <c r="D526" s="399" t="s">
        <v>1153</v>
      </c>
      <c r="E526" s="401" t="s">
        <v>1001</v>
      </c>
      <c r="F526" s="401"/>
      <c r="G526" s="402" t="s">
        <v>327</v>
      </c>
      <c r="H526" s="403">
        <v>2</v>
      </c>
      <c r="I526" s="404">
        <v>2.65</v>
      </c>
      <c r="J526" s="404">
        <v>5.3</v>
      </c>
    </row>
    <row r="527" spans="1:10" ht="25.5" x14ac:dyDescent="0.25">
      <c r="A527" s="399" t="s">
        <v>958</v>
      </c>
      <c r="B527" s="400" t="s">
        <v>1085</v>
      </c>
      <c r="C527" s="399" t="s">
        <v>343</v>
      </c>
      <c r="D527" s="399" t="s">
        <v>1086</v>
      </c>
      <c r="E527" s="401" t="s">
        <v>1001</v>
      </c>
      <c r="F527" s="401"/>
      <c r="G527" s="402" t="s">
        <v>327</v>
      </c>
      <c r="H527" s="403">
        <v>9.1999999999999998E-2</v>
      </c>
      <c r="I527" s="404">
        <v>28.8</v>
      </c>
      <c r="J527" s="404">
        <v>2.64</v>
      </c>
    </row>
    <row r="528" spans="1:10" ht="25.5" x14ac:dyDescent="0.25">
      <c r="A528" s="399" t="s">
        <v>958</v>
      </c>
      <c r="B528" s="400" t="s">
        <v>1186</v>
      </c>
      <c r="C528" s="399" t="s">
        <v>343</v>
      </c>
      <c r="D528" s="399" t="s">
        <v>1187</v>
      </c>
      <c r="E528" s="401" t="s">
        <v>1001</v>
      </c>
      <c r="F528" s="401"/>
      <c r="G528" s="402" t="s">
        <v>327</v>
      </c>
      <c r="H528" s="403">
        <v>1</v>
      </c>
      <c r="I528" s="404">
        <v>19.399999999999999</v>
      </c>
      <c r="J528" s="404">
        <v>19.399999999999999</v>
      </c>
    </row>
    <row r="529" spans="1:10" ht="15.75" thickBot="1" x14ac:dyDescent="0.3">
      <c r="A529" s="405"/>
      <c r="B529" s="405"/>
      <c r="C529" s="405"/>
      <c r="D529" s="405"/>
      <c r="E529" s="405" t="s">
        <v>961</v>
      </c>
      <c r="F529" s="406">
        <v>14.319999999999999</v>
      </c>
      <c r="G529" s="405" t="s">
        <v>962</v>
      </c>
      <c r="H529" s="406">
        <v>0</v>
      </c>
      <c r="I529" s="405" t="s">
        <v>963</v>
      </c>
      <c r="J529" s="406">
        <v>14.319999999999999</v>
      </c>
    </row>
    <row r="530" spans="1:10" ht="15.75" thickTop="1" x14ac:dyDescent="0.25">
      <c r="A530" s="408"/>
      <c r="B530" s="408"/>
      <c r="C530" s="408"/>
      <c r="D530" s="408"/>
      <c r="E530" s="408"/>
      <c r="F530" s="408"/>
      <c r="G530" s="408"/>
      <c r="H530" s="408"/>
      <c r="I530" s="408"/>
      <c r="J530" s="408"/>
    </row>
    <row r="531" spans="1:10" x14ac:dyDescent="0.25">
      <c r="A531" s="393" t="s">
        <v>549</v>
      </c>
      <c r="B531" s="394" t="s">
        <v>11</v>
      </c>
      <c r="C531" s="393" t="s">
        <v>12</v>
      </c>
      <c r="D531" s="393" t="s">
        <v>13</v>
      </c>
      <c r="E531" s="395" t="s">
        <v>29</v>
      </c>
      <c r="F531" s="395"/>
      <c r="G531" s="396" t="s">
        <v>14</v>
      </c>
      <c r="H531" s="394" t="s">
        <v>15</v>
      </c>
      <c r="I531" s="394" t="s">
        <v>16</v>
      </c>
      <c r="J531" s="394" t="s">
        <v>17</v>
      </c>
    </row>
    <row r="532" spans="1:10" ht="38.25" x14ac:dyDescent="0.25">
      <c r="A532" s="388" t="s">
        <v>956</v>
      </c>
      <c r="B532" s="389" t="s">
        <v>550</v>
      </c>
      <c r="C532" s="388" t="s">
        <v>343</v>
      </c>
      <c r="D532" s="388" t="s">
        <v>551</v>
      </c>
      <c r="E532" s="397" t="s">
        <v>1034</v>
      </c>
      <c r="F532" s="397"/>
      <c r="G532" s="390" t="s">
        <v>327</v>
      </c>
      <c r="H532" s="398">
        <v>1</v>
      </c>
      <c r="I532" s="391">
        <v>47.89</v>
      </c>
      <c r="J532" s="391">
        <v>47.89</v>
      </c>
    </row>
    <row r="533" spans="1:10" ht="25.5" x14ac:dyDescent="0.25">
      <c r="A533" s="409" t="s">
        <v>968</v>
      </c>
      <c r="B533" s="410" t="s">
        <v>1035</v>
      </c>
      <c r="C533" s="409" t="s">
        <v>343</v>
      </c>
      <c r="D533" s="409" t="s">
        <v>1036</v>
      </c>
      <c r="E533" s="411" t="s">
        <v>977</v>
      </c>
      <c r="F533" s="411"/>
      <c r="G533" s="412" t="s">
        <v>345</v>
      </c>
      <c r="H533" s="413">
        <v>0.28960000000000002</v>
      </c>
      <c r="I533" s="414">
        <v>26.01</v>
      </c>
      <c r="J533" s="414">
        <v>7.53</v>
      </c>
    </row>
    <row r="534" spans="1:10" ht="25.5" x14ac:dyDescent="0.25">
      <c r="A534" s="409" t="s">
        <v>968</v>
      </c>
      <c r="B534" s="410" t="s">
        <v>1037</v>
      </c>
      <c r="C534" s="409" t="s">
        <v>343</v>
      </c>
      <c r="D534" s="409" t="s">
        <v>1038</v>
      </c>
      <c r="E534" s="411" t="s">
        <v>977</v>
      </c>
      <c r="F534" s="411"/>
      <c r="G534" s="412" t="s">
        <v>345</v>
      </c>
      <c r="H534" s="413">
        <v>0.28960000000000002</v>
      </c>
      <c r="I534" s="414">
        <v>31.79</v>
      </c>
      <c r="J534" s="414">
        <v>9.1999999999999993</v>
      </c>
    </row>
    <row r="535" spans="1:10" x14ac:dyDescent="0.25">
      <c r="A535" s="399" t="s">
        <v>958</v>
      </c>
      <c r="B535" s="400" t="s">
        <v>1152</v>
      </c>
      <c r="C535" s="399" t="s">
        <v>343</v>
      </c>
      <c r="D535" s="399" t="s">
        <v>1153</v>
      </c>
      <c r="E535" s="401" t="s">
        <v>1001</v>
      </c>
      <c r="F535" s="401"/>
      <c r="G535" s="402" t="s">
        <v>327</v>
      </c>
      <c r="H535" s="403">
        <v>3</v>
      </c>
      <c r="I535" s="404">
        <v>2.65</v>
      </c>
      <c r="J535" s="404">
        <v>7.95</v>
      </c>
    </row>
    <row r="536" spans="1:10" ht="25.5" x14ac:dyDescent="0.25">
      <c r="A536" s="399" t="s">
        <v>958</v>
      </c>
      <c r="B536" s="400" t="s">
        <v>1188</v>
      </c>
      <c r="C536" s="399" t="s">
        <v>343</v>
      </c>
      <c r="D536" s="399" t="s">
        <v>1189</v>
      </c>
      <c r="E536" s="401" t="s">
        <v>1001</v>
      </c>
      <c r="F536" s="401"/>
      <c r="G536" s="402" t="s">
        <v>327</v>
      </c>
      <c r="H536" s="403">
        <v>1</v>
      </c>
      <c r="I536" s="404">
        <v>18.25</v>
      </c>
      <c r="J536" s="404">
        <v>18.25</v>
      </c>
    </row>
    <row r="537" spans="1:10" ht="25.5" x14ac:dyDescent="0.25">
      <c r="A537" s="399" t="s">
        <v>958</v>
      </c>
      <c r="B537" s="400" t="s">
        <v>1085</v>
      </c>
      <c r="C537" s="399" t="s">
        <v>343</v>
      </c>
      <c r="D537" s="399" t="s">
        <v>1086</v>
      </c>
      <c r="E537" s="401" t="s">
        <v>1001</v>
      </c>
      <c r="F537" s="401"/>
      <c r="G537" s="402" t="s">
        <v>327</v>
      </c>
      <c r="H537" s="403">
        <v>0.17249999999999999</v>
      </c>
      <c r="I537" s="404">
        <v>28.8</v>
      </c>
      <c r="J537" s="404">
        <v>4.96</v>
      </c>
    </row>
    <row r="538" spans="1:10" ht="15.75" thickBot="1" x14ac:dyDescent="0.3">
      <c r="A538" s="405"/>
      <c r="B538" s="405"/>
      <c r="C538" s="405"/>
      <c r="D538" s="405"/>
      <c r="E538" s="405" t="s">
        <v>961</v>
      </c>
      <c r="F538" s="406">
        <v>12.57</v>
      </c>
      <c r="G538" s="405" t="s">
        <v>962</v>
      </c>
      <c r="H538" s="406">
        <v>0</v>
      </c>
      <c r="I538" s="405" t="s">
        <v>963</v>
      </c>
      <c r="J538" s="406">
        <v>12.57</v>
      </c>
    </row>
    <row r="539" spans="1:10" ht="15.75" thickTop="1" x14ac:dyDescent="0.25">
      <c r="A539" s="408"/>
      <c r="B539" s="408"/>
      <c r="C539" s="408"/>
      <c r="D539" s="408"/>
      <c r="E539" s="408"/>
      <c r="F539" s="408"/>
      <c r="G539" s="408"/>
      <c r="H539" s="408"/>
      <c r="I539" s="408"/>
      <c r="J539" s="408"/>
    </row>
    <row r="540" spans="1:10" x14ac:dyDescent="0.25">
      <c r="A540" s="393" t="s">
        <v>552</v>
      </c>
      <c r="B540" s="394" t="s">
        <v>11</v>
      </c>
      <c r="C540" s="393" t="s">
        <v>12</v>
      </c>
      <c r="D540" s="393" t="s">
        <v>13</v>
      </c>
      <c r="E540" s="395" t="s">
        <v>29</v>
      </c>
      <c r="F540" s="395"/>
      <c r="G540" s="396" t="s">
        <v>14</v>
      </c>
      <c r="H540" s="394" t="s">
        <v>15</v>
      </c>
      <c r="I540" s="394" t="s">
        <v>16</v>
      </c>
      <c r="J540" s="394" t="s">
        <v>17</v>
      </c>
    </row>
    <row r="541" spans="1:10" ht="38.25" x14ac:dyDescent="0.25">
      <c r="A541" s="388" t="s">
        <v>956</v>
      </c>
      <c r="B541" s="389" t="s">
        <v>553</v>
      </c>
      <c r="C541" s="388" t="s">
        <v>343</v>
      </c>
      <c r="D541" s="388" t="s">
        <v>554</v>
      </c>
      <c r="E541" s="397" t="s">
        <v>1034</v>
      </c>
      <c r="F541" s="397"/>
      <c r="G541" s="390" t="s">
        <v>327</v>
      </c>
      <c r="H541" s="398">
        <v>1</v>
      </c>
      <c r="I541" s="391">
        <v>17.829999999999998</v>
      </c>
      <c r="J541" s="391">
        <v>17.829999999999998</v>
      </c>
    </row>
    <row r="542" spans="1:10" ht="25.5" x14ac:dyDescent="0.25">
      <c r="A542" s="409" t="s">
        <v>968</v>
      </c>
      <c r="B542" s="410" t="s">
        <v>1035</v>
      </c>
      <c r="C542" s="409" t="s">
        <v>343</v>
      </c>
      <c r="D542" s="409" t="s">
        <v>1036</v>
      </c>
      <c r="E542" s="411" t="s">
        <v>977</v>
      </c>
      <c r="F542" s="411"/>
      <c r="G542" s="412" t="s">
        <v>345</v>
      </c>
      <c r="H542" s="413">
        <v>4.5699999999999998E-2</v>
      </c>
      <c r="I542" s="414">
        <v>26.01</v>
      </c>
      <c r="J542" s="414">
        <v>1.18</v>
      </c>
    </row>
    <row r="543" spans="1:10" ht="25.5" x14ac:dyDescent="0.25">
      <c r="A543" s="409" t="s">
        <v>968</v>
      </c>
      <c r="B543" s="410" t="s">
        <v>1037</v>
      </c>
      <c r="C543" s="409" t="s">
        <v>343</v>
      </c>
      <c r="D543" s="409" t="s">
        <v>1038</v>
      </c>
      <c r="E543" s="411" t="s">
        <v>977</v>
      </c>
      <c r="F543" s="411"/>
      <c r="G543" s="412" t="s">
        <v>345</v>
      </c>
      <c r="H543" s="413">
        <v>4.5699999999999998E-2</v>
      </c>
      <c r="I543" s="414">
        <v>31.79</v>
      </c>
      <c r="J543" s="414">
        <v>1.45</v>
      </c>
    </row>
    <row r="544" spans="1:10" x14ac:dyDescent="0.25">
      <c r="A544" s="399" t="s">
        <v>958</v>
      </c>
      <c r="B544" s="400" t="s">
        <v>1162</v>
      </c>
      <c r="C544" s="399" t="s">
        <v>343</v>
      </c>
      <c r="D544" s="399" t="s">
        <v>1163</v>
      </c>
      <c r="E544" s="401" t="s">
        <v>1001</v>
      </c>
      <c r="F544" s="401"/>
      <c r="G544" s="402" t="s">
        <v>327</v>
      </c>
      <c r="H544" s="403">
        <v>3</v>
      </c>
      <c r="I544" s="404">
        <v>1.49</v>
      </c>
      <c r="J544" s="404">
        <v>4.47</v>
      </c>
    </row>
    <row r="545" spans="1:10" ht="25.5" x14ac:dyDescent="0.25">
      <c r="A545" s="399" t="s">
        <v>958</v>
      </c>
      <c r="B545" s="400" t="s">
        <v>1190</v>
      </c>
      <c r="C545" s="399" t="s">
        <v>343</v>
      </c>
      <c r="D545" s="399" t="s">
        <v>1191</v>
      </c>
      <c r="E545" s="401" t="s">
        <v>1001</v>
      </c>
      <c r="F545" s="401"/>
      <c r="G545" s="402" t="s">
        <v>327</v>
      </c>
      <c r="H545" s="403">
        <v>1</v>
      </c>
      <c r="I545" s="404">
        <v>8.57</v>
      </c>
      <c r="J545" s="404">
        <v>8.57</v>
      </c>
    </row>
    <row r="546" spans="1:10" ht="25.5" x14ac:dyDescent="0.25">
      <c r="A546" s="399" t="s">
        <v>958</v>
      </c>
      <c r="B546" s="400" t="s">
        <v>1085</v>
      </c>
      <c r="C546" s="399" t="s">
        <v>343</v>
      </c>
      <c r="D546" s="399" t="s">
        <v>1086</v>
      </c>
      <c r="E546" s="401" t="s">
        <v>1001</v>
      </c>
      <c r="F546" s="401"/>
      <c r="G546" s="402" t="s">
        <v>327</v>
      </c>
      <c r="H546" s="403">
        <v>7.4999999999999997E-2</v>
      </c>
      <c r="I546" s="404">
        <v>28.8</v>
      </c>
      <c r="J546" s="404">
        <v>2.16</v>
      </c>
    </row>
    <row r="547" spans="1:10" ht="15.75" thickBot="1" x14ac:dyDescent="0.3">
      <c r="A547" s="405"/>
      <c r="B547" s="405"/>
      <c r="C547" s="405"/>
      <c r="D547" s="405"/>
      <c r="E547" s="405" t="s">
        <v>961</v>
      </c>
      <c r="F547" s="406">
        <v>1.98</v>
      </c>
      <c r="G547" s="405" t="s">
        <v>962</v>
      </c>
      <c r="H547" s="406">
        <v>0</v>
      </c>
      <c r="I547" s="405" t="s">
        <v>963</v>
      </c>
      <c r="J547" s="406">
        <v>1.98</v>
      </c>
    </row>
    <row r="548" spans="1:10" ht="15.75" thickTop="1" x14ac:dyDescent="0.25">
      <c r="A548" s="408"/>
      <c r="B548" s="408"/>
      <c r="C548" s="408"/>
      <c r="D548" s="408"/>
      <c r="E548" s="408"/>
      <c r="F548" s="408"/>
      <c r="G548" s="408"/>
      <c r="H548" s="408"/>
      <c r="I548" s="408"/>
      <c r="J548" s="408"/>
    </row>
    <row r="549" spans="1:10" x14ac:dyDescent="0.25">
      <c r="A549" s="393" t="s">
        <v>555</v>
      </c>
      <c r="B549" s="394" t="s">
        <v>11</v>
      </c>
      <c r="C549" s="393" t="s">
        <v>12</v>
      </c>
      <c r="D549" s="393" t="s">
        <v>13</v>
      </c>
      <c r="E549" s="395" t="s">
        <v>29</v>
      </c>
      <c r="F549" s="395"/>
      <c r="G549" s="396" t="s">
        <v>14</v>
      </c>
      <c r="H549" s="394" t="s">
        <v>15</v>
      </c>
      <c r="I549" s="394" t="s">
        <v>16</v>
      </c>
      <c r="J549" s="394" t="s">
        <v>17</v>
      </c>
    </row>
    <row r="550" spans="1:10" ht="38.25" x14ac:dyDescent="0.25">
      <c r="A550" s="388" t="s">
        <v>956</v>
      </c>
      <c r="B550" s="389" t="s">
        <v>556</v>
      </c>
      <c r="C550" s="388" t="s">
        <v>343</v>
      </c>
      <c r="D550" s="388" t="s">
        <v>557</v>
      </c>
      <c r="E550" s="397" t="s">
        <v>1034</v>
      </c>
      <c r="F550" s="397"/>
      <c r="G550" s="390" t="s">
        <v>327</v>
      </c>
      <c r="H550" s="398">
        <v>1</v>
      </c>
      <c r="I550" s="391">
        <v>47.43</v>
      </c>
      <c r="J550" s="391">
        <v>47.43</v>
      </c>
    </row>
    <row r="551" spans="1:10" ht="25.5" x14ac:dyDescent="0.25">
      <c r="A551" s="409" t="s">
        <v>968</v>
      </c>
      <c r="B551" s="410" t="s">
        <v>1035</v>
      </c>
      <c r="C551" s="409" t="s">
        <v>343</v>
      </c>
      <c r="D551" s="409" t="s">
        <v>1036</v>
      </c>
      <c r="E551" s="411" t="s">
        <v>977</v>
      </c>
      <c r="F551" s="411"/>
      <c r="G551" s="412" t="s">
        <v>345</v>
      </c>
      <c r="H551" s="413">
        <v>0.27289999999999998</v>
      </c>
      <c r="I551" s="414">
        <v>26.01</v>
      </c>
      <c r="J551" s="414">
        <v>7.09</v>
      </c>
    </row>
    <row r="552" spans="1:10" ht="25.5" x14ac:dyDescent="0.25">
      <c r="A552" s="409" t="s">
        <v>968</v>
      </c>
      <c r="B552" s="410" t="s">
        <v>1037</v>
      </c>
      <c r="C552" s="409" t="s">
        <v>343</v>
      </c>
      <c r="D552" s="409" t="s">
        <v>1038</v>
      </c>
      <c r="E552" s="411" t="s">
        <v>977</v>
      </c>
      <c r="F552" s="411"/>
      <c r="G552" s="412" t="s">
        <v>345</v>
      </c>
      <c r="H552" s="413">
        <v>0.27289999999999998</v>
      </c>
      <c r="I552" s="414">
        <v>31.79</v>
      </c>
      <c r="J552" s="414">
        <v>8.67</v>
      </c>
    </row>
    <row r="553" spans="1:10" ht="25.5" x14ac:dyDescent="0.25">
      <c r="A553" s="399" t="s">
        <v>958</v>
      </c>
      <c r="B553" s="400" t="s">
        <v>1192</v>
      </c>
      <c r="C553" s="399" t="s">
        <v>343</v>
      </c>
      <c r="D553" s="399" t="s">
        <v>1193</v>
      </c>
      <c r="E553" s="401" t="s">
        <v>1001</v>
      </c>
      <c r="F553" s="401"/>
      <c r="G553" s="402" t="s">
        <v>327</v>
      </c>
      <c r="H553" s="403">
        <v>2</v>
      </c>
      <c r="I553" s="404">
        <v>3.11</v>
      </c>
      <c r="J553" s="404">
        <v>6.22</v>
      </c>
    </row>
    <row r="554" spans="1:10" ht="25.5" x14ac:dyDescent="0.25">
      <c r="A554" s="399" t="s">
        <v>958</v>
      </c>
      <c r="B554" s="400" t="s">
        <v>1085</v>
      </c>
      <c r="C554" s="399" t="s">
        <v>343</v>
      </c>
      <c r="D554" s="399" t="s">
        <v>1086</v>
      </c>
      <c r="E554" s="401" t="s">
        <v>1001</v>
      </c>
      <c r="F554" s="401"/>
      <c r="G554" s="402" t="s">
        <v>327</v>
      </c>
      <c r="H554" s="403">
        <v>0.115</v>
      </c>
      <c r="I554" s="404">
        <v>28.8</v>
      </c>
      <c r="J554" s="404">
        <v>3.31</v>
      </c>
    </row>
    <row r="555" spans="1:10" ht="25.5" x14ac:dyDescent="0.25">
      <c r="A555" s="399" t="s">
        <v>958</v>
      </c>
      <c r="B555" s="400" t="s">
        <v>1194</v>
      </c>
      <c r="C555" s="399" t="s">
        <v>343</v>
      </c>
      <c r="D555" s="399" t="s">
        <v>1195</v>
      </c>
      <c r="E555" s="401" t="s">
        <v>1001</v>
      </c>
      <c r="F555" s="401"/>
      <c r="G555" s="402" t="s">
        <v>327</v>
      </c>
      <c r="H555" s="403">
        <v>1</v>
      </c>
      <c r="I555" s="404">
        <v>22.14</v>
      </c>
      <c r="J555" s="404">
        <v>22.14</v>
      </c>
    </row>
    <row r="556" spans="1:10" ht="15.75" thickBot="1" x14ac:dyDescent="0.3">
      <c r="A556" s="405"/>
      <c r="B556" s="405"/>
      <c r="C556" s="405"/>
      <c r="D556" s="405"/>
      <c r="E556" s="405" t="s">
        <v>961</v>
      </c>
      <c r="F556" s="406">
        <v>11.84</v>
      </c>
      <c r="G556" s="405" t="s">
        <v>962</v>
      </c>
      <c r="H556" s="406">
        <v>0</v>
      </c>
      <c r="I556" s="405" t="s">
        <v>963</v>
      </c>
      <c r="J556" s="406">
        <v>11.84</v>
      </c>
    </row>
    <row r="557" spans="1:10" ht="15.75" thickTop="1" x14ac:dyDescent="0.25">
      <c r="A557" s="408"/>
      <c r="B557" s="408"/>
      <c r="C557" s="408"/>
      <c r="D557" s="408"/>
      <c r="E557" s="408"/>
      <c r="F557" s="408"/>
      <c r="G557" s="408"/>
      <c r="H557" s="408"/>
      <c r="I557" s="408"/>
      <c r="J557" s="408"/>
    </row>
    <row r="558" spans="1:10" x14ac:dyDescent="0.25">
      <c r="A558" s="393" t="s">
        <v>560</v>
      </c>
      <c r="B558" s="394" t="s">
        <v>11</v>
      </c>
      <c r="C558" s="393" t="s">
        <v>12</v>
      </c>
      <c r="D558" s="393" t="s">
        <v>13</v>
      </c>
      <c r="E558" s="395" t="s">
        <v>29</v>
      </c>
      <c r="F558" s="395"/>
      <c r="G558" s="396" t="s">
        <v>14</v>
      </c>
      <c r="H558" s="394" t="s">
        <v>15</v>
      </c>
      <c r="I558" s="394" t="s">
        <v>16</v>
      </c>
      <c r="J558" s="394" t="s">
        <v>17</v>
      </c>
    </row>
    <row r="559" spans="1:10" ht="38.25" x14ac:dyDescent="0.25">
      <c r="A559" s="388" t="s">
        <v>956</v>
      </c>
      <c r="B559" s="389" t="s">
        <v>561</v>
      </c>
      <c r="C559" s="388" t="s">
        <v>343</v>
      </c>
      <c r="D559" s="388" t="s">
        <v>562</v>
      </c>
      <c r="E559" s="397" t="s">
        <v>1034</v>
      </c>
      <c r="F559" s="397"/>
      <c r="G559" s="390" t="s">
        <v>327</v>
      </c>
      <c r="H559" s="398">
        <v>1</v>
      </c>
      <c r="I559" s="391">
        <v>19.52</v>
      </c>
      <c r="J559" s="391">
        <v>19.52</v>
      </c>
    </row>
    <row r="560" spans="1:10" ht="25.5" x14ac:dyDescent="0.25">
      <c r="A560" s="409" t="s">
        <v>968</v>
      </c>
      <c r="B560" s="410" t="s">
        <v>1035</v>
      </c>
      <c r="C560" s="409" t="s">
        <v>343</v>
      </c>
      <c r="D560" s="409" t="s">
        <v>1036</v>
      </c>
      <c r="E560" s="411" t="s">
        <v>977</v>
      </c>
      <c r="F560" s="411"/>
      <c r="G560" s="412" t="s">
        <v>345</v>
      </c>
      <c r="H560" s="413">
        <v>3.4299999999999997E-2</v>
      </c>
      <c r="I560" s="414">
        <v>26.01</v>
      </c>
      <c r="J560" s="414">
        <v>0.89</v>
      </c>
    </row>
    <row r="561" spans="1:10" ht="25.5" x14ac:dyDescent="0.25">
      <c r="A561" s="409" t="s">
        <v>968</v>
      </c>
      <c r="B561" s="410" t="s">
        <v>1037</v>
      </c>
      <c r="C561" s="409" t="s">
        <v>343</v>
      </c>
      <c r="D561" s="409" t="s">
        <v>1038</v>
      </c>
      <c r="E561" s="411" t="s">
        <v>977</v>
      </c>
      <c r="F561" s="411"/>
      <c r="G561" s="412" t="s">
        <v>345</v>
      </c>
      <c r="H561" s="413">
        <v>3.4299999999999997E-2</v>
      </c>
      <c r="I561" s="414">
        <v>31.79</v>
      </c>
      <c r="J561" s="414">
        <v>1.0900000000000001</v>
      </c>
    </row>
    <row r="562" spans="1:10" x14ac:dyDescent="0.25">
      <c r="A562" s="399" t="s">
        <v>958</v>
      </c>
      <c r="B562" s="400" t="s">
        <v>1162</v>
      </c>
      <c r="C562" s="399" t="s">
        <v>343</v>
      </c>
      <c r="D562" s="399" t="s">
        <v>1163</v>
      </c>
      <c r="E562" s="401" t="s">
        <v>1001</v>
      </c>
      <c r="F562" s="401"/>
      <c r="G562" s="402" t="s">
        <v>327</v>
      </c>
      <c r="H562" s="403">
        <v>2</v>
      </c>
      <c r="I562" s="404">
        <v>1.49</v>
      </c>
      <c r="J562" s="404">
        <v>2.98</v>
      </c>
    </row>
    <row r="563" spans="1:10" x14ac:dyDescent="0.25">
      <c r="A563" s="399" t="s">
        <v>958</v>
      </c>
      <c r="B563" s="400" t="s">
        <v>1196</v>
      </c>
      <c r="C563" s="399" t="s">
        <v>343</v>
      </c>
      <c r="D563" s="399" t="s">
        <v>1197</v>
      </c>
      <c r="E563" s="401" t="s">
        <v>1001</v>
      </c>
      <c r="F563" s="401"/>
      <c r="G563" s="402" t="s">
        <v>327</v>
      </c>
      <c r="H563" s="403">
        <v>1</v>
      </c>
      <c r="I563" s="404">
        <v>13.12</v>
      </c>
      <c r="J563" s="404">
        <v>13.12</v>
      </c>
    </row>
    <row r="564" spans="1:10" ht="25.5" x14ac:dyDescent="0.25">
      <c r="A564" s="399" t="s">
        <v>958</v>
      </c>
      <c r="B564" s="400" t="s">
        <v>1085</v>
      </c>
      <c r="C564" s="399" t="s">
        <v>343</v>
      </c>
      <c r="D564" s="399" t="s">
        <v>1086</v>
      </c>
      <c r="E564" s="401" t="s">
        <v>1001</v>
      </c>
      <c r="F564" s="401"/>
      <c r="G564" s="402" t="s">
        <v>327</v>
      </c>
      <c r="H564" s="403">
        <v>0.05</v>
      </c>
      <c r="I564" s="404">
        <v>28.8</v>
      </c>
      <c r="J564" s="404">
        <v>1.44</v>
      </c>
    </row>
    <row r="565" spans="1:10" ht="15.75" thickBot="1" x14ac:dyDescent="0.3">
      <c r="A565" s="405"/>
      <c r="B565" s="405"/>
      <c r="C565" s="405"/>
      <c r="D565" s="405"/>
      <c r="E565" s="405" t="s">
        <v>961</v>
      </c>
      <c r="F565" s="406">
        <v>1.48</v>
      </c>
      <c r="G565" s="405" t="s">
        <v>962</v>
      </c>
      <c r="H565" s="406">
        <v>0</v>
      </c>
      <c r="I565" s="405" t="s">
        <v>963</v>
      </c>
      <c r="J565" s="406">
        <v>1.48</v>
      </c>
    </row>
    <row r="566" spans="1:10" ht="15.75" thickTop="1" x14ac:dyDescent="0.25">
      <c r="A566" s="408"/>
      <c r="B566" s="408"/>
      <c r="C566" s="408"/>
      <c r="D566" s="408"/>
      <c r="E566" s="408"/>
      <c r="F566" s="408"/>
      <c r="G566" s="408"/>
      <c r="H566" s="408"/>
      <c r="I566" s="408"/>
      <c r="J566" s="408"/>
    </row>
    <row r="567" spans="1:10" x14ac:dyDescent="0.25">
      <c r="A567" s="393" t="s">
        <v>563</v>
      </c>
      <c r="B567" s="394" t="s">
        <v>11</v>
      </c>
      <c r="C567" s="393" t="s">
        <v>12</v>
      </c>
      <c r="D567" s="393" t="s">
        <v>13</v>
      </c>
      <c r="E567" s="395" t="s">
        <v>29</v>
      </c>
      <c r="F567" s="395"/>
      <c r="G567" s="396" t="s">
        <v>14</v>
      </c>
      <c r="H567" s="394" t="s">
        <v>15</v>
      </c>
      <c r="I567" s="394" t="s">
        <v>16</v>
      </c>
      <c r="J567" s="394" t="s">
        <v>17</v>
      </c>
    </row>
    <row r="568" spans="1:10" ht="38.25" x14ac:dyDescent="0.25">
      <c r="A568" s="388" t="s">
        <v>956</v>
      </c>
      <c r="B568" s="389" t="s">
        <v>564</v>
      </c>
      <c r="C568" s="388" t="s">
        <v>343</v>
      </c>
      <c r="D568" s="388" t="s">
        <v>565</v>
      </c>
      <c r="E568" s="397" t="s">
        <v>1034</v>
      </c>
      <c r="F568" s="397"/>
      <c r="G568" s="390" t="s">
        <v>327</v>
      </c>
      <c r="H568" s="398">
        <v>1</v>
      </c>
      <c r="I568" s="391">
        <v>6.45</v>
      </c>
      <c r="J568" s="391">
        <v>6.45</v>
      </c>
    </row>
    <row r="569" spans="1:10" ht="25.5" x14ac:dyDescent="0.25">
      <c r="A569" s="409" t="s">
        <v>968</v>
      </c>
      <c r="B569" s="410" t="s">
        <v>1035</v>
      </c>
      <c r="C569" s="409" t="s">
        <v>343</v>
      </c>
      <c r="D569" s="409" t="s">
        <v>1036</v>
      </c>
      <c r="E569" s="411" t="s">
        <v>977</v>
      </c>
      <c r="F569" s="411"/>
      <c r="G569" s="412" t="s">
        <v>345</v>
      </c>
      <c r="H569" s="413">
        <v>2.2800000000000001E-2</v>
      </c>
      <c r="I569" s="414">
        <v>26.01</v>
      </c>
      <c r="J569" s="414">
        <v>0.59</v>
      </c>
    </row>
    <row r="570" spans="1:10" ht="25.5" x14ac:dyDescent="0.25">
      <c r="A570" s="409" t="s">
        <v>968</v>
      </c>
      <c r="B570" s="410" t="s">
        <v>1037</v>
      </c>
      <c r="C570" s="409" t="s">
        <v>343</v>
      </c>
      <c r="D570" s="409" t="s">
        <v>1038</v>
      </c>
      <c r="E570" s="411" t="s">
        <v>977</v>
      </c>
      <c r="F570" s="411"/>
      <c r="G570" s="412" t="s">
        <v>345</v>
      </c>
      <c r="H570" s="413">
        <v>2.2800000000000001E-2</v>
      </c>
      <c r="I570" s="414">
        <v>31.79</v>
      </c>
      <c r="J570" s="414">
        <v>0.72</v>
      </c>
    </row>
    <row r="571" spans="1:10" x14ac:dyDescent="0.25">
      <c r="A571" s="399" t="s">
        <v>958</v>
      </c>
      <c r="B571" s="400" t="s">
        <v>1128</v>
      </c>
      <c r="C571" s="399" t="s">
        <v>343</v>
      </c>
      <c r="D571" s="399" t="s">
        <v>1129</v>
      </c>
      <c r="E571" s="401" t="s">
        <v>1001</v>
      </c>
      <c r="F571" s="401"/>
      <c r="G571" s="402" t="s">
        <v>327</v>
      </c>
      <c r="H571" s="403">
        <v>7.3000000000000001E-3</v>
      </c>
      <c r="I571" s="404">
        <v>69.78</v>
      </c>
      <c r="J571" s="404">
        <v>0.5</v>
      </c>
    </row>
    <row r="572" spans="1:10" ht="25.5" x14ac:dyDescent="0.25">
      <c r="A572" s="399" t="s">
        <v>958</v>
      </c>
      <c r="B572" s="400" t="s">
        <v>1198</v>
      </c>
      <c r="C572" s="399" t="s">
        <v>343</v>
      </c>
      <c r="D572" s="399" t="s">
        <v>1199</v>
      </c>
      <c r="E572" s="401" t="s">
        <v>1001</v>
      </c>
      <c r="F572" s="401"/>
      <c r="G572" s="402" t="s">
        <v>327</v>
      </c>
      <c r="H572" s="403">
        <v>1</v>
      </c>
      <c r="I572" s="404">
        <v>3.77</v>
      </c>
      <c r="J572" s="404">
        <v>3.77</v>
      </c>
    </row>
    <row r="573" spans="1:10" x14ac:dyDescent="0.25">
      <c r="A573" s="399" t="s">
        <v>958</v>
      </c>
      <c r="B573" s="400" t="s">
        <v>1132</v>
      </c>
      <c r="C573" s="399" t="s">
        <v>343</v>
      </c>
      <c r="D573" s="399" t="s">
        <v>1133</v>
      </c>
      <c r="E573" s="401" t="s">
        <v>1001</v>
      </c>
      <c r="F573" s="401"/>
      <c r="G573" s="402" t="s">
        <v>327</v>
      </c>
      <c r="H573" s="403">
        <v>1.0999999999999999E-2</v>
      </c>
      <c r="I573" s="404">
        <v>79.06</v>
      </c>
      <c r="J573" s="404">
        <v>0.86</v>
      </c>
    </row>
    <row r="574" spans="1:10" x14ac:dyDescent="0.25">
      <c r="A574" s="399" t="s">
        <v>958</v>
      </c>
      <c r="B574" s="400" t="s">
        <v>1134</v>
      </c>
      <c r="C574" s="399" t="s">
        <v>343</v>
      </c>
      <c r="D574" s="399" t="s">
        <v>1135</v>
      </c>
      <c r="E574" s="401" t="s">
        <v>1001</v>
      </c>
      <c r="F574" s="401"/>
      <c r="G574" s="402" t="s">
        <v>327</v>
      </c>
      <c r="H574" s="403">
        <v>8.0000000000000002E-3</v>
      </c>
      <c r="I574" s="404">
        <v>2.13</v>
      </c>
      <c r="J574" s="404">
        <v>0.01</v>
      </c>
    </row>
    <row r="575" spans="1:10" ht="15.75" thickBot="1" x14ac:dyDescent="0.3">
      <c r="A575" s="405"/>
      <c r="B575" s="405"/>
      <c r="C575" s="405"/>
      <c r="D575" s="405"/>
      <c r="E575" s="405" t="s">
        <v>961</v>
      </c>
      <c r="F575" s="406">
        <v>0.98000000000000009</v>
      </c>
      <c r="G575" s="405" t="s">
        <v>962</v>
      </c>
      <c r="H575" s="406">
        <v>0</v>
      </c>
      <c r="I575" s="405" t="s">
        <v>963</v>
      </c>
      <c r="J575" s="406">
        <v>0.98000000000000009</v>
      </c>
    </row>
    <row r="576" spans="1:10" ht="15.75" thickTop="1" x14ac:dyDescent="0.25">
      <c r="A576" s="408"/>
      <c r="B576" s="408"/>
      <c r="C576" s="408"/>
      <c r="D576" s="408"/>
      <c r="E576" s="408"/>
      <c r="F576" s="408"/>
      <c r="G576" s="408"/>
      <c r="H576" s="408"/>
      <c r="I576" s="408"/>
      <c r="J576" s="408"/>
    </row>
    <row r="577" spans="1:10" x14ac:dyDescent="0.25">
      <c r="A577" s="393" t="s">
        <v>566</v>
      </c>
      <c r="B577" s="394" t="s">
        <v>11</v>
      </c>
      <c r="C577" s="393" t="s">
        <v>12</v>
      </c>
      <c r="D577" s="393" t="s">
        <v>13</v>
      </c>
      <c r="E577" s="395" t="s">
        <v>29</v>
      </c>
      <c r="F577" s="395"/>
      <c r="G577" s="396" t="s">
        <v>14</v>
      </c>
      <c r="H577" s="394" t="s">
        <v>15</v>
      </c>
      <c r="I577" s="394" t="s">
        <v>16</v>
      </c>
      <c r="J577" s="394" t="s">
        <v>17</v>
      </c>
    </row>
    <row r="578" spans="1:10" ht="38.25" x14ac:dyDescent="0.25">
      <c r="A578" s="388" t="s">
        <v>956</v>
      </c>
      <c r="B578" s="389" t="s">
        <v>553</v>
      </c>
      <c r="C578" s="388" t="s">
        <v>343</v>
      </c>
      <c r="D578" s="388" t="s">
        <v>554</v>
      </c>
      <c r="E578" s="397" t="s">
        <v>1034</v>
      </c>
      <c r="F578" s="397"/>
      <c r="G578" s="390" t="s">
        <v>327</v>
      </c>
      <c r="H578" s="398">
        <v>1</v>
      </c>
      <c r="I578" s="391">
        <v>17.829999999999998</v>
      </c>
      <c r="J578" s="391">
        <v>17.829999999999998</v>
      </c>
    </row>
    <row r="579" spans="1:10" ht="25.5" x14ac:dyDescent="0.25">
      <c r="A579" s="409" t="s">
        <v>968</v>
      </c>
      <c r="B579" s="410" t="s">
        <v>1035</v>
      </c>
      <c r="C579" s="409" t="s">
        <v>343</v>
      </c>
      <c r="D579" s="409" t="s">
        <v>1036</v>
      </c>
      <c r="E579" s="411" t="s">
        <v>977</v>
      </c>
      <c r="F579" s="411"/>
      <c r="G579" s="412" t="s">
        <v>345</v>
      </c>
      <c r="H579" s="413">
        <v>4.5699999999999998E-2</v>
      </c>
      <c r="I579" s="414">
        <v>26.01</v>
      </c>
      <c r="J579" s="414">
        <v>1.18</v>
      </c>
    </row>
    <row r="580" spans="1:10" ht="25.5" x14ac:dyDescent="0.25">
      <c r="A580" s="409" t="s">
        <v>968</v>
      </c>
      <c r="B580" s="410" t="s">
        <v>1037</v>
      </c>
      <c r="C580" s="409" t="s">
        <v>343</v>
      </c>
      <c r="D580" s="409" t="s">
        <v>1038</v>
      </c>
      <c r="E580" s="411" t="s">
        <v>977</v>
      </c>
      <c r="F580" s="411"/>
      <c r="G580" s="412" t="s">
        <v>345</v>
      </c>
      <c r="H580" s="413">
        <v>4.5699999999999998E-2</v>
      </c>
      <c r="I580" s="414">
        <v>31.79</v>
      </c>
      <c r="J580" s="414">
        <v>1.45</v>
      </c>
    </row>
    <row r="581" spans="1:10" x14ac:dyDescent="0.25">
      <c r="A581" s="399" t="s">
        <v>958</v>
      </c>
      <c r="B581" s="400" t="s">
        <v>1162</v>
      </c>
      <c r="C581" s="399" t="s">
        <v>343</v>
      </c>
      <c r="D581" s="399" t="s">
        <v>1163</v>
      </c>
      <c r="E581" s="401" t="s">
        <v>1001</v>
      </c>
      <c r="F581" s="401"/>
      <c r="G581" s="402" t="s">
        <v>327</v>
      </c>
      <c r="H581" s="403">
        <v>3</v>
      </c>
      <c r="I581" s="404">
        <v>1.49</v>
      </c>
      <c r="J581" s="404">
        <v>4.47</v>
      </c>
    </row>
    <row r="582" spans="1:10" ht="25.5" x14ac:dyDescent="0.25">
      <c r="A582" s="399" t="s">
        <v>958</v>
      </c>
      <c r="B582" s="400" t="s">
        <v>1190</v>
      </c>
      <c r="C582" s="399" t="s">
        <v>343</v>
      </c>
      <c r="D582" s="399" t="s">
        <v>1191</v>
      </c>
      <c r="E582" s="401" t="s">
        <v>1001</v>
      </c>
      <c r="F582" s="401"/>
      <c r="G582" s="402" t="s">
        <v>327</v>
      </c>
      <c r="H582" s="403">
        <v>1</v>
      </c>
      <c r="I582" s="404">
        <v>8.57</v>
      </c>
      <c r="J582" s="404">
        <v>8.57</v>
      </c>
    </row>
    <row r="583" spans="1:10" ht="25.5" x14ac:dyDescent="0.25">
      <c r="A583" s="399" t="s">
        <v>958</v>
      </c>
      <c r="B583" s="400" t="s">
        <v>1085</v>
      </c>
      <c r="C583" s="399" t="s">
        <v>343</v>
      </c>
      <c r="D583" s="399" t="s">
        <v>1086</v>
      </c>
      <c r="E583" s="401" t="s">
        <v>1001</v>
      </c>
      <c r="F583" s="401"/>
      <c r="G583" s="402" t="s">
        <v>327</v>
      </c>
      <c r="H583" s="403">
        <v>7.4999999999999997E-2</v>
      </c>
      <c r="I583" s="404">
        <v>28.8</v>
      </c>
      <c r="J583" s="404">
        <v>2.16</v>
      </c>
    </row>
    <row r="584" spans="1:10" ht="15.75" thickBot="1" x14ac:dyDescent="0.3">
      <c r="A584" s="405"/>
      <c r="B584" s="405"/>
      <c r="C584" s="405"/>
      <c r="D584" s="405"/>
      <c r="E584" s="405" t="s">
        <v>961</v>
      </c>
      <c r="F584" s="406">
        <v>1.98</v>
      </c>
      <c r="G584" s="405" t="s">
        <v>962</v>
      </c>
      <c r="H584" s="406">
        <v>0</v>
      </c>
      <c r="I584" s="405" t="s">
        <v>963</v>
      </c>
      <c r="J584" s="406">
        <v>1.98</v>
      </c>
    </row>
    <row r="585" spans="1:10" ht="15.75" thickTop="1" x14ac:dyDescent="0.25">
      <c r="A585" s="408"/>
      <c r="B585" s="408"/>
      <c r="C585" s="408"/>
      <c r="D585" s="408"/>
      <c r="E585" s="408"/>
      <c r="F585" s="408"/>
      <c r="G585" s="408"/>
      <c r="H585" s="408"/>
      <c r="I585" s="408"/>
      <c r="J585" s="408"/>
    </row>
    <row r="586" spans="1:10" x14ac:dyDescent="0.25">
      <c r="A586" s="393" t="s">
        <v>567</v>
      </c>
      <c r="B586" s="394" t="s">
        <v>11</v>
      </c>
      <c r="C586" s="393" t="s">
        <v>12</v>
      </c>
      <c r="D586" s="393" t="s">
        <v>13</v>
      </c>
      <c r="E586" s="395" t="s">
        <v>29</v>
      </c>
      <c r="F586" s="395"/>
      <c r="G586" s="396" t="s">
        <v>14</v>
      </c>
      <c r="H586" s="394" t="s">
        <v>15</v>
      </c>
      <c r="I586" s="394" t="s">
        <v>16</v>
      </c>
      <c r="J586" s="394" t="s">
        <v>17</v>
      </c>
    </row>
    <row r="587" spans="1:10" ht="25.5" x14ac:dyDescent="0.25">
      <c r="A587" s="388" t="s">
        <v>956</v>
      </c>
      <c r="B587" s="389" t="s">
        <v>568</v>
      </c>
      <c r="C587" s="388" t="s">
        <v>325</v>
      </c>
      <c r="D587" s="388" t="s">
        <v>569</v>
      </c>
      <c r="E587" s="397" t="s">
        <v>1034</v>
      </c>
      <c r="F587" s="397"/>
      <c r="G587" s="390" t="s">
        <v>327</v>
      </c>
      <c r="H587" s="398">
        <v>1</v>
      </c>
      <c r="I587" s="391">
        <v>18</v>
      </c>
      <c r="J587" s="391">
        <v>18</v>
      </c>
    </row>
    <row r="588" spans="1:10" ht="25.5" x14ac:dyDescent="0.25">
      <c r="A588" s="409" t="s">
        <v>968</v>
      </c>
      <c r="B588" s="410" t="s">
        <v>1035</v>
      </c>
      <c r="C588" s="409" t="s">
        <v>343</v>
      </c>
      <c r="D588" s="409" t="s">
        <v>1036</v>
      </c>
      <c r="E588" s="411" t="s">
        <v>977</v>
      </c>
      <c r="F588" s="411"/>
      <c r="G588" s="412" t="s">
        <v>345</v>
      </c>
      <c r="H588" s="413">
        <v>0.06</v>
      </c>
      <c r="I588" s="414">
        <v>26.01</v>
      </c>
      <c r="J588" s="414">
        <v>1.56</v>
      </c>
    </row>
    <row r="589" spans="1:10" ht="25.5" x14ac:dyDescent="0.25">
      <c r="A589" s="409" t="s">
        <v>968</v>
      </c>
      <c r="B589" s="410" t="s">
        <v>1037</v>
      </c>
      <c r="C589" s="409" t="s">
        <v>343</v>
      </c>
      <c r="D589" s="409" t="s">
        <v>1038</v>
      </c>
      <c r="E589" s="411" t="s">
        <v>977</v>
      </c>
      <c r="F589" s="411"/>
      <c r="G589" s="412" t="s">
        <v>345</v>
      </c>
      <c r="H589" s="413">
        <v>0.06</v>
      </c>
      <c r="I589" s="414">
        <v>31.79</v>
      </c>
      <c r="J589" s="414">
        <v>1.9</v>
      </c>
    </row>
    <row r="590" spans="1:10" x14ac:dyDescent="0.25">
      <c r="A590" s="399" t="s">
        <v>958</v>
      </c>
      <c r="B590" s="400" t="s">
        <v>1162</v>
      </c>
      <c r="C590" s="399" t="s">
        <v>343</v>
      </c>
      <c r="D590" s="399" t="s">
        <v>1163</v>
      </c>
      <c r="E590" s="401" t="s">
        <v>1001</v>
      </c>
      <c r="F590" s="401"/>
      <c r="G590" s="402" t="s">
        <v>327</v>
      </c>
      <c r="H590" s="403">
        <v>2</v>
      </c>
      <c r="I590" s="404">
        <v>1.49</v>
      </c>
      <c r="J590" s="404">
        <v>2.98</v>
      </c>
    </row>
    <row r="591" spans="1:10" ht="25.5" x14ac:dyDescent="0.25">
      <c r="A591" s="399" t="s">
        <v>958</v>
      </c>
      <c r="B591" s="400" t="s">
        <v>1085</v>
      </c>
      <c r="C591" s="399" t="s">
        <v>343</v>
      </c>
      <c r="D591" s="399" t="s">
        <v>1086</v>
      </c>
      <c r="E591" s="401" t="s">
        <v>1001</v>
      </c>
      <c r="F591" s="401"/>
      <c r="G591" s="402" t="s">
        <v>327</v>
      </c>
      <c r="H591" s="403">
        <v>0.04</v>
      </c>
      <c r="I591" s="404">
        <v>28.8</v>
      </c>
      <c r="J591" s="404">
        <v>1.1499999999999999</v>
      </c>
    </row>
    <row r="592" spans="1:10" x14ac:dyDescent="0.25">
      <c r="A592" s="399" t="s">
        <v>958</v>
      </c>
      <c r="B592" s="400" t="s">
        <v>1200</v>
      </c>
      <c r="C592" s="399" t="s">
        <v>343</v>
      </c>
      <c r="D592" s="399" t="s">
        <v>569</v>
      </c>
      <c r="E592" s="401" t="s">
        <v>1001</v>
      </c>
      <c r="F592" s="401"/>
      <c r="G592" s="402" t="s">
        <v>327</v>
      </c>
      <c r="H592" s="403">
        <v>1</v>
      </c>
      <c r="I592" s="404">
        <v>10.41</v>
      </c>
      <c r="J592" s="404">
        <v>10.41</v>
      </c>
    </row>
    <row r="593" spans="1:10" ht="15.75" thickBot="1" x14ac:dyDescent="0.3">
      <c r="A593" s="405"/>
      <c r="B593" s="405"/>
      <c r="C593" s="405"/>
      <c r="D593" s="405"/>
      <c r="E593" s="405" t="s">
        <v>961</v>
      </c>
      <c r="F593" s="406">
        <v>2.59</v>
      </c>
      <c r="G593" s="405" t="s">
        <v>962</v>
      </c>
      <c r="H593" s="406">
        <v>0</v>
      </c>
      <c r="I593" s="405" t="s">
        <v>963</v>
      </c>
      <c r="J593" s="406">
        <v>2.59</v>
      </c>
    </row>
    <row r="594" spans="1:10" ht="15.75" thickTop="1" x14ac:dyDescent="0.25">
      <c r="A594" s="408"/>
      <c r="B594" s="408"/>
      <c r="C594" s="408"/>
      <c r="D594" s="408"/>
      <c r="E594" s="408"/>
      <c r="F594" s="408"/>
      <c r="G594" s="408"/>
      <c r="H594" s="408"/>
      <c r="I594" s="408"/>
      <c r="J594" s="408"/>
    </row>
    <row r="595" spans="1:10" x14ac:dyDescent="0.25">
      <c r="A595" s="393" t="s">
        <v>570</v>
      </c>
      <c r="B595" s="394" t="s">
        <v>11</v>
      </c>
      <c r="C595" s="393" t="s">
        <v>12</v>
      </c>
      <c r="D595" s="393" t="s">
        <v>13</v>
      </c>
      <c r="E595" s="395" t="s">
        <v>29</v>
      </c>
      <c r="F595" s="395"/>
      <c r="G595" s="396" t="s">
        <v>14</v>
      </c>
      <c r="H595" s="394" t="s">
        <v>15</v>
      </c>
      <c r="I595" s="394" t="s">
        <v>16</v>
      </c>
      <c r="J595" s="394" t="s">
        <v>17</v>
      </c>
    </row>
    <row r="596" spans="1:10" ht="38.25" x14ac:dyDescent="0.25">
      <c r="A596" s="388" t="s">
        <v>956</v>
      </c>
      <c r="B596" s="389" t="s">
        <v>544</v>
      </c>
      <c r="C596" s="388" t="s">
        <v>343</v>
      </c>
      <c r="D596" s="388" t="s">
        <v>545</v>
      </c>
      <c r="E596" s="397" t="s">
        <v>1034</v>
      </c>
      <c r="F596" s="397"/>
      <c r="G596" s="390" t="s">
        <v>385</v>
      </c>
      <c r="H596" s="398">
        <v>1</v>
      </c>
      <c r="I596" s="391">
        <v>15.35</v>
      </c>
      <c r="J596" s="391">
        <v>15.35</v>
      </c>
    </row>
    <row r="597" spans="1:10" ht="25.5" x14ac:dyDescent="0.25">
      <c r="A597" s="409" t="s">
        <v>968</v>
      </c>
      <c r="B597" s="410" t="s">
        <v>1035</v>
      </c>
      <c r="C597" s="409" t="s">
        <v>343</v>
      </c>
      <c r="D597" s="409" t="s">
        <v>1036</v>
      </c>
      <c r="E597" s="411" t="s">
        <v>977</v>
      </c>
      <c r="F597" s="411"/>
      <c r="G597" s="412" t="s">
        <v>345</v>
      </c>
      <c r="H597" s="413">
        <v>4.1500000000000002E-2</v>
      </c>
      <c r="I597" s="414">
        <v>26.01</v>
      </c>
      <c r="J597" s="414">
        <v>1.07</v>
      </c>
    </row>
    <row r="598" spans="1:10" ht="25.5" x14ac:dyDescent="0.25">
      <c r="A598" s="409" t="s">
        <v>968</v>
      </c>
      <c r="B598" s="410" t="s">
        <v>1037</v>
      </c>
      <c r="C598" s="409" t="s">
        <v>343</v>
      </c>
      <c r="D598" s="409" t="s">
        <v>1038</v>
      </c>
      <c r="E598" s="411" t="s">
        <v>977</v>
      </c>
      <c r="F598" s="411"/>
      <c r="G598" s="412" t="s">
        <v>345</v>
      </c>
      <c r="H598" s="413">
        <v>4.1500000000000002E-2</v>
      </c>
      <c r="I598" s="414">
        <v>31.79</v>
      </c>
      <c r="J598" s="414">
        <v>1.31</v>
      </c>
    </row>
    <row r="599" spans="1:10" x14ac:dyDescent="0.25">
      <c r="A599" s="399" t="s">
        <v>958</v>
      </c>
      <c r="B599" s="400" t="s">
        <v>1184</v>
      </c>
      <c r="C599" s="399" t="s">
        <v>343</v>
      </c>
      <c r="D599" s="399" t="s">
        <v>1185</v>
      </c>
      <c r="E599" s="401" t="s">
        <v>1001</v>
      </c>
      <c r="F599" s="401"/>
      <c r="G599" s="402" t="s">
        <v>385</v>
      </c>
      <c r="H599" s="403">
        <v>1.0548999999999999</v>
      </c>
      <c r="I599" s="404">
        <v>12.26</v>
      </c>
      <c r="J599" s="404">
        <v>12.93</v>
      </c>
    </row>
    <row r="600" spans="1:10" x14ac:dyDescent="0.25">
      <c r="A600" s="399" t="s">
        <v>958</v>
      </c>
      <c r="B600" s="400" t="s">
        <v>1134</v>
      </c>
      <c r="C600" s="399" t="s">
        <v>343</v>
      </c>
      <c r="D600" s="399" t="s">
        <v>1135</v>
      </c>
      <c r="E600" s="401" t="s">
        <v>1001</v>
      </c>
      <c r="F600" s="401"/>
      <c r="G600" s="402" t="s">
        <v>327</v>
      </c>
      <c r="H600" s="403">
        <v>2.3E-2</v>
      </c>
      <c r="I600" s="404">
        <v>2.13</v>
      </c>
      <c r="J600" s="404">
        <v>0.04</v>
      </c>
    </row>
    <row r="601" spans="1:10" ht="15.75" thickBot="1" x14ac:dyDescent="0.3">
      <c r="A601" s="405"/>
      <c r="B601" s="405"/>
      <c r="C601" s="405"/>
      <c r="D601" s="405"/>
      <c r="E601" s="405" t="s">
        <v>961</v>
      </c>
      <c r="F601" s="406">
        <v>1.8</v>
      </c>
      <c r="G601" s="405" t="s">
        <v>962</v>
      </c>
      <c r="H601" s="406">
        <v>0</v>
      </c>
      <c r="I601" s="405" t="s">
        <v>963</v>
      </c>
      <c r="J601" s="406">
        <v>1.8</v>
      </c>
    </row>
    <row r="602" spans="1:10" ht="15.75" thickTop="1" x14ac:dyDescent="0.25">
      <c r="A602" s="408"/>
      <c r="B602" s="408"/>
      <c r="C602" s="408"/>
      <c r="D602" s="408"/>
      <c r="E602" s="408"/>
      <c r="F602" s="408"/>
      <c r="G602" s="408"/>
      <c r="H602" s="408"/>
      <c r="I602" s="408"/>
      <c r="J602" s="408"/>
    </row>
    <row r="603" spans="1:10" x14ac:dyDescent="0.25">
      <c r="A603" s="393" t="s">
        <v>573</v>
      </c>
      <c r="B603" s="394" t="s">
        <v>11</v>
      </c>
      <c r="C603" s="393" t="s">
        <v>12</v>
      </c>
      <c r="D603" s="393" t="s">
        <v>13</v>
      </c>
      <c r="E603" s="395" t="s">
        <v>29</v>
      </c>
      <c r="F603" s="395"/>
      <c r="G603" s="396" t="s">
        <v>14</v>
      </c>
      <c r="H603" s="394" t="s">
        <v>15</v>
      </c>
      <c r="I603" s="394" t="s">
        <v>16</v>
      </c>
      <c r="J603" s="394" t="s">
        <v>17</v>
      </c>
    </row>
    <row r="604" spans="1:10" ht="25.5" x14ac:dyDescent="0.25">
      <c r="A604" s="388" t="s">
        <v>956</v>
      </c>
      <c r="B604" s="389" t="s">
        <v>574</v>
      </c>
      <c r="C604" s="388" t="s">
        <v>343</v>
      </c>
      <c r="D604" s="388" t="s">
        <v>575</v>
      </c>
      <c r="E604" s="397" t="s">
        <v>1034</v>
      </c>
      <c r="F604" s="397"/>
      <c r="G604" s="390" t="s">
        <v>327</v>
      </c>
      <c r="H604" s="398">
        <v>1</v>
      </c>
      <c r="I604" s="391">
        <v>130.19999999999999</v>
      </c>
      <c r="J604" s="391">
        <v>130.19999999999999</v>
      </c>
    </row>
    <row r="605" spans="1:10" ht="25.5" x14ac:dyDescent="0.25">
      <c r="A605" s="409" t="s">
        <v>968</v>
      </c>
      <c r="B605" s="410" t="s">
        <v>1035</v>
      </c>
      <c r="C605" s="409" t="s">
        <v>343</v>
      </c>
      <c r="D605" s="409" t="s">
        <v>1036</v>
      </c>
      <c r="E605" s="411" t="s">
        <v>977</v>
      </c>
      <c r="F605" s="411"/>
      <c r="G605" s="412" t="s">
        <v>345</v>
      </c>
      <c r="H605" s="413">
        <v>0.25950000000000001</v>
      </c>
      <c r="I605" s="414">
        <v>26.01</v>
      </c>
      <c r="J605" s="414">
        <v>6.74</v>
      </c>
    </row>
    <row r="606" spans="1:10" ht="25.5" x14ac:dyDescent="0.25">
      <c r="A606" s="409" t="s">
        <v>968</v>
      </c>
      <c r="B606" s="410" t="s">
        <v>1037</v>
      </c>
      <c r="C606" s="409" t="s">
        <v>343</v>
      </c>
      <c r="D606" s="409" t="s">
        <v>1038</v>
      </c>
      <c r="E606" s="411" t="s">
        <v>977</v>
      </c>
      <c r="F606" s="411"/>
      <c r="G606" s="412" t="s">
        <v>345</v>
      </c>
      <c r="H606" s="413">
        <v>0.25950000000000001</v>
      </c>
      <c r="I606" s="414">
        <v>31.79</v>
      </c>
      <c r="J606" s="414">
        <v>8.24</v>
      </c>
    </row>
    <row r="607" spans="1:10" x14ac:dyDescent="0.25">
      <c r="A607" s="399" t="s">
        <v>958</v>
      </c>
      <c r="B607" s="400" t="s">
        <v>1097</v>
      </c>
      <c r="C607" s="399" t="s">
        <v>343</v>
      </c>
      <c r="D607" s="399" t="s">
        <v>1098</v>
      </c>
      <c r="E607" s="401" t="s">
        <v>1001</v>
      </c>
      <c r="F607" s="401"/>
      <c r="G607" s="402" t="s">
        <v>327</v>
      </c>
      <c r="H607" s="403">
        <v>1.32E-2</v>
      </c>
      <c r="I607" s="404">
        <v>16.59</v>
      </c>
      <c r="J607" s="404">
        <v>0.21</v>
      </c>
    </row>
    <row r="608" spans="1:10" ht="25.5" x14ac:dyDescent="0.25">
      <c r="A608" s="399" t="s">
        <v>958</v>
      </c>
      <c r="B608" s="400" t="s">
        <v>1201</v>
      </c>
      <c r="C608" s="399" t="s">
        <v>343</v>
      </c>
      <c r="D608" s="399" t="s">
        <v>1202</v>
      </c>
      <c r="E608" s="401" t="s">
        <v>1001</v>
      </c>
      <c r="F608" s="401"/>
      <c r="G608" s="402" t="s">
        <v>327</v>
      </c>
      <c r="H608" s="403">
        <v>1</v>
      </c>
      <c r="I608" s="404">
        <v>115.01</v>
      </c>
      <c r="J608" s="404">
        <v>115.01</v>
      </c>
    </row>
    <row r="609" spans="1:10" ht="15.75" thickBot="1" x14ac:dyDescent="0.3">
      <c r="A609" s="405"/>
      <c r="B609" s="405"/>
      <c r="C609" s="405"/>
      <c r="D609" s="405"/>
      <c r="E609" s="405" t="s">
        <v>961</v>
      </c>
      <c r="F609" s="406">
        <v>11.26</v>
      </c>
      <c r="G609" s="405" t="s">
        <v>962</v>
      </c>
      <c r="H609" s="406">
        <v>0</v>
      </c>
      <c r="I609" s="405" t="s">
        <v>963</v>
      </c>
      <c r="J609" s="406">
        <v>11.26</v>
      </c>
    </row>
    <row r="610" spans="1:10" ht="15.75" thickTop="1" x14ac:dyDescent="0.25">
      <c r="A610" s="408"/>
      <c r="B610" s="408"/>
      <c r="C610" s="408"/>
      <c r="D610" s="408"/>
      <c r="E610" s="408"/>
      <c r="F610" s="408"/>
      <c r="G610" s="408"/>
      <c r="H610" s="408"/>
      <c r="I610" s="408"/>
      <c r="J610" s="408"/>
    </row>
    <row r="611" spans="1:10" x14ac:dyDescent="0.25">
      <c r="A611" s="393" t="s">
        <v>576</v>
      </c>
      <c r="B611" s="394" t="s">
        <v>11</v>
      </c>
      <c r="C611" s="393" t="s">
        <v>12</v>
      </c>
      <c r="D611" s="393" t="s">
        <v>13</v>
      </c>
      <c r="E611" s="395" t="s">
        <v>29</v>
      </c>
      <c r="F611" s="395"/>
      <c r="G611" s="396" t="s">
        <v>14</v>
      </c>
      <c r="H611" s="394" t="s">
        <v>15</v>
      </c>
      <c r="I611" s="394" t="s">
        <v>16</v>
      </c>
      <c r="J611" s="394" t="s">
        <v>17</v>
      </c>
    </row>
    <row r="612" spans="1:10" ht="38.25" x14ac:dyDescent="0.25">
      <c r="A612" s="388" t="s">
        <v>956</v>
      </c>
      <c r="B612" s="389" t="s">
        <v>577</v>
      </c>
      <c r="C612" s="388" t="s">
        <v>343</v>
      </c>
      <c r="D612" s="388" t="s">
        <v>578</v>
      </c>
      <c r="E612" s="397" t="s">
        <v>1034</v>
      </c>
      <c r="F612" s="397"/>
      <c r="G612" s="390" t="s">
        <v>327</v>
      </c>
      <c r="H612" s="398">
        <v>1</v>
      </c>
      <c r="I612" s="391">
        <v>189.17</v>
      </c>
      <c r="J612" s="391">
        <v>189.17</v>
      </c>
    </row>
    <row r="613" spans="1:10" ht="25.5" x14ac:dyDescent="0.25">
      <c r="A613" s="409" t="s">
        <v>968</v>
      </c>
      <c r="B613" s="410" t="s">
        <v>1035</v>
      </c>
      <c r="C613" s="409" t="s">
        <v>343</v>
      </c>
      <c r="D613" s="409" t="s">
        <v>1036</v>
      </c>
      <c r="E613" s="411" t="s">
        <v>977</v>
      </c>
      <c r="F613" s="411"/>
      <c r="G613" s="412" t="s">
        <v>345</v>
      </c>
      <c r="H613" s="413">
        <v>0.37430000000000002</v>
      </c>
      <c r="I613" s="414">
        <v>26.01</v>
      </c>
      <c r="J613" s="414">
        <v>9.73</v>
      </c>
    </row>
    <row r="614" spans="1:10" ht="25.5" x14ac:dyDescent="0.25">
      <c r="A614" s="409" t="s">
        <v>968</v>
      </c>
      <c r="B614" s="410" t="s">
        <v>1037</v>
      </c>
      <c r="C614" s="409" t="s">
        <v>343</v>
      </c>
      <c r="D614" s="409" t="s">
        <v>1038</v>
      </c>
      <c r="E614" s="411" t="s">
        <v>977</v>
      </c>
      <c r="F614" s="411"/>
      <c r="G614" s="412" t="s">
        <v>345</v>
      </c>
      <c r="H614" s="413">
        <v>0.37430000000000002</v>
      </c>
      <c r="I614" s="414">
        <v>31.79</v>
      </c>
      <c r="J614" s="414">
        <v>11.89</v>
      </c>
    </row>
    <row r="615" spans="1:10" x14ac:dyDescent="0.25">
      <c r="A615" s="399" t="s">
        <v>958</v>
      </c>
      <c r="B615" s="400" t="s">
        <v>1097</v>
      </c>
      <c r="C615" s="399" t="s">
        <v>343</v>
      </c>
      <c r="D615" s="399" t="s">
        <v>1098</v>
      </c>
      <c r="E615" s="401" t="s">
        <v>1001</v>
      </c>
      <c r="F615" s="401"/>
      <c r="G615" s="402" t="s">
        <v>327</v>
      </c>
      <c r="H615" s="403">
        <v>1.9199999999999998E-2</v>
      </c>
      <c r="I615" s="404">
        <v>16.59</v>
      </c>
      <c r="J615" s="404">
        <v>0.31</v>
      </c>
    </row>
    <row r="616" spans="1:10" ht="25.5" x14ac:dyDescent="0.25">
      <c r="A616" s="399" t="s">
        <v>958</v>
      </c>
      <c r="B616" s="400" t="s">
        <v>1203</v>
      </c>
      <c r="C616" s="399" t="s">
        <v>343</v>
      </c>
      <c r="D616" s="399" t="s">
        <v>1204</v>
      </c>
      <c r="E616" s="401" t="s">
        <v>1001</v>
      </c>
      <c r="F616" s="401"/>
      <c r="G616" s="402" t="s">
        <v>327</v>
      </c>
      <c r="H616" s="403">
        <v>1</v>
      </c>
      <c r="I616" s="404">
        <v>167.24</v>
      </c>
      <c r="J616" s="404">
        <v>167.24</v>
      </c>
    </row>
    <row r="617" spans="1:10" ht="15.75" thickBot="1" x14ac:dyDescent="0.3">
      <c r="A617" s="405"/>
      <c r="B617" s="405"/>
      <c r="C617" s="405"/>
      <c r="D617" s="405"/>
      <c r="E617" s="405" t="s">
        <v>961</v>
      </c>
      <c r="F617" s="406">
        <v>16.239999999999998</v>
      </c>
      <c r="G617" s="405" t="s">
        <v>962</v>
      </c>
      <c r="H617" s="406">
        <v>0</v>
      </c>
      <c r="I617" s="405" t="s">
        <v>963</v>
      </c>
      <c r="J617" s="406">
        <v>16.239999999999998</v>
      </c>
    </row>
    <row r="618" spans="1:10" ht="15.75" thickTop="1" x14ac:dyDescent="0.25">
      <c r="A618" s="408"/>
      <c r="B618" s="408"/>
      <c r="C618" s="408"/>
      <c r="D618" s="408"/>
      <c r="E618" s="408"/>
      <c r="F618" s="408"/>
      <c r="G618" s="408"/>
      <c r="H618" s="408"/>
      <c r="I618" s="408"/>
      <c r="J618" s="408"/>
    </row>
    <row r="619" spans="1:10" x14ac:dyDescent="0.25">
      <c r="A619" s="393" t="s">
        <v>579</v>
      </c>
      <c r="B619" s="394" t="s">
        <v>11</v>
      </c>
      <c r="C619" s="393" t="s">
        <v>12</v>
      </c>
      <c r="D619" s="393" t="s">
        <v>13</v>
      </c>
      <c r="E619" s="395" t="s">
        <v>29</v>
      </c>
      <c r="F619" s="395"/>
      <c r="G619" s="396" t="s">
        <v>14</v>
      </c>
      <c r="H619" s="394" t="s">
        <v>15</v>
      </c>
      <c r="I619" s="394" t="s">
        <v>16</v>
      </c>
      <c r="J619" s="394" t="s">
        <v>17</v>
      </c>
    </row>
    <row r="620" spans="1:10" ht="25.5" x14ac:dyDescent="0.25">
      <c r="A620" s="388" t="s">
        <v>956</v>
      </c>
      <c r="B620" s="389" t="s">
        <v>580</v>
      </c>
      <c r="C620" s="388" t="s">
        <v>343</v>
      </c>
      <c r="D620" s="388" t="s">
        <v>581</v>
      </c>
      <c r="E620" s="397" t="s">
        <v>1034</v>
      </c>
      <c r="F620" s="397"/>
      <c r="G620" s="390" t="s">
        <v>327</v>
      </c>
      <c r="H620" s="398">
        <v>1</v>
      </c>
      <c r="I620" s="391">
        <v>106.9</v>
      </c>
      <c r="J620" s="391">
        <v>106.9</v>
      </c>
    </row>
    <row r="621" spans="1:10" ht="25.5" x14ac:dyDescent="0.25">
      <c r="A621" s="409" t="s">
        <v>968</v>
      </c>
      <c r="B621" s="410" t="s">
        <v>1035</v>
      </c>
      <c r="C621" s="409" t="s">
        <v>343</v>
      </c>
      <c r="D621" s="409" t="s">
        <v>1036</v>
      </c>
      <c r="E621" s="411" t="s">
        <v>977</v>
      </c>
      <c r="F621" s="411"/>
      <c r="G621" s="412" t="s">
        <v>345</v>
      </c>
      <c r="H621" s="413">
        <v>0.22120000000000001</v>
      </c>
      <c r="I621" s="414">
        <v>26.01</v>
      </c>
      <c r="J621" s="414">
        <v>5.75</v>
      </c>
    </row>
    <row r="622" spans="1:10" ht="25.5" x14ac:dyDescent="0.25">
      <c r="A622" s="409" t="s">
        <v>968</v>
      </c>
      <c r="B622" s="410" t="s">
        <v>1037</v>
      </c>
      <c r="C622" s="409" t="s">
        <v>343</v>
      </c>
      <c r="D622" s="409" t="s">
        <v>1038</v>
      </c>
      <c r="E622" s="411" t="s">
        <v>977</v>
      </c>
      <c r="F622" s="411"/>
      <c r="G622" s="412" t="s">
        <v>345</v>
      </c>
      <c r="H622" s="413">
        <v>0.22120000000000001</v>
      </c>
      <c r="I622" s="414">
        <v>31.79</v>
      </c>
      <c r="J622" s="414">
        <v>7.03</v>
      </c>
    </row>
    <row r="623" spans="1:10" x14ac:dyDescent="0.25">
      <c r="A623" s="399" t="s">
        <v>958</v>
      </c>
      <c r="B623" s="400" t="s">
        <v>1097</v>
      </c>
      <c r="C623" s="399" t="s">
        <v>343</v>
      </c>
      <c r="D623" s="399" t="s">
        <v>1098</v>
      </c>
      <c r="E623" s="401" t="s">
        <v>1001</v>
      </c>
      <c r="F623" s="401"/>
      <c r="G623" s="402" t="s">
        <v>327</v>
      </c>
      <c r="H623" s="403">
        <v>1.06E-2</v>
      </c>
      <c r="I623" s="404">
        <v>16.59</v>
      </c>
      <c r="J623" s="404">
        <v>0.17</v>
      </c>
    </row>
    <row r="624" spans="1:10" ht="25.5" x14ac:dyDescent="0.25">
      <c r="A624" s="399" t="s">
        <v>958</v>
      </c>
      <c r="B624" s="400" t="s">
        <v>1205</v>
      </c>
      <c r="C624" s="399" t="s">
        <v>343</v>
      </c>
      <c r="D624" s="399" t="s">
        <v>1206</v>
      </c>
      <c r="E624" s="401" t="s">
        <v>1001</v>
      </c>
      <c r="F624" s="401"/>
      <c r="G624" s="402" t="s">
        <v>327</v>
      </c>
      <c r="H624" s="403">
        <v>1</v>
      </c>
      <c r="I624" s="404">
        <v>93.95</v>
      </c>
      <c r="J624" s="404">
        <v>93.95</v>
      </c>
    </row>
    <row r="625" spans="1:10" ht="15.75" thickBot="1" x14ac:dyDescent="0.3">
      <c r="A625" s="405"/>
      <c r="B625" s="405"/>
      <c r="C625" s="405"/>
      <c r="D625" s="405"/>
      <c r="E625" s="405" t="s">
        <v>961</v>
      </c>
      <c r="F625" s="406">
        <v>9.6</v>
      </c>
      <c r="G625" s="405" t="s">
        <v>962</v>
      </c>
      <c r="H625" s="406">
        <v>0</v>
      </c>
      <c r="I625" s="405" t="s">
        <v>963</v>
      </c>
      <c r="J625" s="406">
        <v>9.6</v>
      </c>
    </row>
    <row r="626" spans="1:10" ht="15.75" thickTop="1" x14ac:dyDescent="0.25">
      <c r="A626" s="408"/>
      <c r="B626" s="408"/>
      <c r="C626" s="408"/>
      <c r="D626" s="408"/>
      <c r="E626" s="408"/>
      <c r="F626" s="408"/>
      <c r="G626" s="408"/>
      <c r="H626" s="408"/>
      <c r="I626" s="408"/>
      <c r="J626" s="408"/>
    </row>
    <row r="627" spans="1:10" x14ac:dyDescent="0.25">
      <c r="A627" s="393" t="s">
        <v>582</v>
      </c>
      <c r="B627" s="394" t="s">
        <v>11</v>
      </c>
      <c r="C627" s="393" t="s">
        <v>12</v>
      </c>
      <c r="D627" s="393" t="s">
        <v>13</v>
      </c>
      <c r="E627" s="395" t="s">
        <v>29</v>
      </c>
      <c r="F627" s="395"/>
      <c r="G627" s="396" t="s">
        <v>14</v>
      </c>
      <c r="H627" s="394" t="s">
        <v>15</v>
      </c>
      <c r="I627" s="394" t="s">
        <v>16</v>
      </c>
      <c r="J627" s="394" t="s">
        <v>17</v>
      </c>
    </row>
    <row r="628" spans="1:10" ht="25.5" x14ac:dyDescent="0.25">
      <c r="A628" s="388" t="s">
        <v>956</v>
      </c>
      <c r="B628" s="389" t="s">
        <v>583</v>
      </c>
      <c r="C628" s="388" t="s">
        <v>343</v>
      </c>
      <c r="D628" s="388" t="s">
        <v>584</v>
      </c>
      <c r="E628" s="397" t="s">
        <v>1034</v>
      </c>
      <c r="F628" s="397"/>
      <c r="G628" s="390" t="s">
        <v>327</v>
      </c>
      <c r="H628" s="398">
        <v>1</v>
      </c>
      <c r="I628" s="391">
        <v>320.61</v>
      </c>
      <c r="J628" s="391">
        <v>320.61</v>
      </c>
    </row>
    <row r="629" spans="1:10" ht="25.5" x14ac:dyDescent="0.25">
      <c r="A629" s="409" t="s">
        <v>968</v>
      </c>
      <c r="B629" s="410" t="s">
        <v>1035</v>
      </c>
      <c r="C629" s="409" t="s">
        <v>343</v>
      </c>
      <c r="D629" s="409" t="s">
        <v>1036</v>
      </c>
      <c r="E629" s="411" t="s">
        <v>977</v>
      </c>
      <c r="F629" s="411"/>
      <c r="G629" s="412" t="s">
        <v>345</v>
      </c>
      <c r="H629" s="413">
        <v>0.92490000000000006</v>
      </c>
      <c r="I629" s="414">
        <v>26.01</v>
      </c>
      <c r="J629" s="414">
        <v>24.05</v>
      </c>
    </row>
    <row r="630" spans="1:10" ht="25.5" x14ac:dyDescent="0.25">
      <c r="A630" s="409" t="s">
        <v>968</v>
      </c>
      <c r="B630" s="410" t="s">
        <v>1037</v>
      </c>
      <c r="C630" s="409" t="s">
        <v>343</v>
      </c>
      <c r="D630" s="409" t="s">
        <v>1038</v>
      </c>
      <c r="E630" s="411" t="s">
        <v>977</v>
      </c>
      <c r="F630" s="411"/>
      <c r="G630" s="412" t="s">
        <v>345</v>
      </c>
      <c r="H630" s="413">
        <v>0.92490000000000006</v>
      </c>
      <c r="I630" s="414">
        <v>31.79</v>
      </c>
      <c r="J630" s="414">
        <v>29.4</v>
      </c>
    </row>
    <row r="631" spans="1:10" x14ac:dyDescent="0.25">
      <c r="A631" s="399" t="s">
        <v>958</v>
      </c>
      <c r="B631" s="400" t="s">
        <v>1097</v>
      </c>
      <c r="C631" s="399" t="s">
        <v>343</v>
      </c>
      <c r="D631" s="399" t="s">
        <v>1098</v>
      </c>
      <c r="E631" s="401" t="s">
        <v>1001</v>
      </c>
      <c r="F631" s="401"/>
      <c r="G631" s="402" t="s">
        <v>327</v>
      </c>
      <c r="H631" s="403">
        <v>1.9199999999999998E-2</v>
      </c>
      <c r="I631" s="404">
        <v>16.59</v>
      </c>
      <c r="J631" s="404">
        <v>0.31</v>
      </c>
    </row>
    <row r="632" spans="1:10" ht="25.5" x14ac:dyDescent="0.25">
      <c r="A632" s="399" t="s">
        <v>958</v>
      </c>
      <c r="B632" s="400" t="s">
        <v>1207</v>
      </c>
      <c r="C632" s="399" t="s">
        <v>343</v>
      </c>
      <c r="D632" s="399" t="s">
        <v>1208</v>
      </c>
      <c r="E632" s="401" t="s">
        <v>1001</v>
      </c>
      <c r="F632" s="401"/>
      <c r="G632" s="402" t="s">
        <v>327</v>
      </c>
      <c r="H632" s="403">
        <v>1</v>
      </c>
      <c r="I632" s="404">
        <v>266.85000000000002</v>
      </c>
      <c r="J632" s="404">
        <v>266.85000000000002</v>
      </c>
    </row>
    <row r="633" spans="1:10" ht="15.75" thickBot="1" x14ac:dyDescent="0.3">
      <c r="A633" s="405"/>
      <c r="B633" s="405"/>
      <c r="C633" s="405"/>
      <c r="D633" s="405"/>
      <c r="E633" s="405" t="s">
        <v>961</v>
      </c>
      <c r="F633" s="406">
        <v>40.15</v>
      </c>
      <c r="G633" s="405" t="s">
        <v>962</v>
      </c>
      <c r="H633" s="406">
        <v>0</v>
      </c>
      <c r="I633" s="405" t="s">
        <v>963</v>
      </c>
      <c r="J633" s="406">
        <v>40.15</v>
      </c>
    </row>
    <row r="634" spans="1:10" ht="15.75" thickTop="1" x14ac:dyDescent="0.25">
      <c r="A634" s="408"/>
      <c r="B634" s="408"/>
      <c r="C634" s="408"/>
      <c r="D634" s="408"/>
      <c r="E634" s="408"/>
      <c r="F634" s="408"/>
      <c r="G634" s="408"/>
      <c r="H634" s="408"/>
      <c r="I634" s="408"/>
      <c r="J634" s="408"/>
    </row>
    <row r="635" spans="1:10" x14ac:dyDescent="0.25">
      <c r="A635" s="393" t="s">
        <v>585</v>
      </c>
      <c r="B635" s="394" t="s">
        <v>11</v>
      </c>
      <c r="C635" s="393" t="s">
        <v>12</v>
      </c>
      <c r="D635" s="393" t="s">
        <v>13</v>
      </c>
      <c r="E635" s="395" t="s">
        <v>29</v>
      </c>
      <c r="F635" s="395"/>
      <c r="G635" s="396" t="s">
        <v>14</v>
      </c>
      <c r="H635" s="394" t="s">
        <v>15</v>
      </c>
      <c r="I635" s="394" t="s">
        <v>16</v>
      </c>
      <c r="J635" s="394" t="s">
        <v>17</v>
      </c>
    </row>
    <row r="636" spans="1:10" ht="38.25" x14ac:dyDescent="0.25">
      <c r="A636" s="388" t="s">
        <v>956</v>
      </c>
      <c r="B636" s="389" t="s">
        <v>586</v>
      </c>
      <c r="C636" s="388" t="s">
        <v>325</v>
      </c>
      <c r="D636" s="388" t="s">
        <v>587</v>
      </c>
      <c r="E636" s="397" t="s">
        <v>1034</v>
      </c>
      <c r="F636" s="397"/>
      <c r="G636" s="390" t="s">
        <v>327</v>
      </c>
      <c r="H636" s="398">
        <v>1</v>
      </c>
      <c r="I636" s="391">
        <v>13.82</v>
      </c>
      <c r="J636" s="391">
        <v>13.82</v>
      </c>
    </row>
    <row r="637" spans="1:10" ht="25.5" x14ac:dyDescent="0.25">
      <c r="A637" s="409" t="s">
        <v>968</v>
      </c>
      <c r="B637" s="410" t="s">
        <v>1037</v>
      </c>
      <c r="C637" s="409" t="s">
        <v>343</v>
      </c>
      <c r="D637" s="409" t="s">
        <v>1038</v>
      </c>
      <c r="E637" s="411" t="s">
        <v>977</v>
      </c>
      <c r="F637" s="411"/>
      <c r="G637" s="412" t="s">
        <v>345</v>
      </c>
      <c r="H637" s="413">
        <v>0.3</v>
      </c>
      <c r="I637" s="414">
        <v>31.79</v>
      </c>
      <c r="J637" s="414">
        <v>9.5299999999999994</v>
      </c>
    </row>
    <row r="638" spans="1:10" ht="25.5" x14ac:dyDescent="0.25">
      <c r="A638" s="399" t="s">
        <v>958</v>
      </c>
      <c r="B638" s="400" t="s">
        <v>1209</v>
      </c>
      <c r="C638" s="399" t="s">
        <v>343</v>
      </c>
      <c r="D638" s="399" t="s">
        <v>1210</v>
      </c>
      <c r="E638" s="401" t="s">
        <v>1001</v>
      </c>
      <c r="F638" s="401"/>
      <c r="G638" s="402" t="s">
        <v>327</v>
      </c>
      <c r="H638" s="403">
        <v>1</v>
      </c>
      <c r="I638" s="404">
        <v>4.29</v>
      </c>
      <c r="J638" s="404">
        <v>4.29</v>
      </c>
    </row>
    <row r="639" spans="1:10" ht="15.75" thickBot="1" x14ac:dyDescent="0.3">
      <c r="A639" s="405"/>
      <c r="B639" s="405"/>
      <c r="C639" s="405"/>
      <c r="D639" s="405"/>
      <c r="E639" s="405" t="s">
        <v>961</v>
      </c>
      <c r="F639" s="406">
        <v>7.38</v>
      </c>
      <c r="G639" s="405" t="s">
        <v>962</v>
      </c>
      <c r="H639" s="406">
        <v>0</v>
      </c>
      <c r="I639" s="405" t="s">
        <v>963</v>
      </c>
      <c r="J639" s="406">
        <v>7.38</v>
      </c>
    </row>
    <row r="640" spans="1:10" ht="15.75" thickTop="1" x14ac:dyDescent="0.25">
      <c r="A640" s="408"/>
      <c r="B640" s="408"/>
      <c r="C640" s="408"/>
      <c r="D640" s="408"/>
      <c r="E640" s="408"/>
      <c r="F640" s="408"/>
      <c r="G640" s="408"/>
      <c r="H640" s="408"/>
      <c r="I640" s="408"/>
      <c r="J640" s="408"/>
    </row>
    <row r="641" spans="1:10" x14ac:dyDescent="0.25">
      <c r="A641" s="393" t="s">
        <v>588</v>
      </c>
      <c r="B641" s="394" t="s">
        <v>11</v>
      </c>
      <c r="C641" s="393" t="s">
        <v>12</v>
      </c>
      <c r="D641" s="393" t="s">
        <v>13</v>
      </c>
      <c r="E641" s="395" t="s">
        <v>29</v>
      </c>
      <c r="F641" s="395"/>
      <c r="G641" s="396" t="s">
        <v>14</v>
      </c>
      <c r="H641" s="394" t="s">
        <v>15</v>
      </c>
      <c r="I641" s="394" t="s">
        <v>16</v>
      </c>
      <c r="J641" s="394" t="s">
        <v>17</v>
      </c>
    </row>
    <row r="642" spans="1:10" ht="25.5" x14ac:dyDescent="0.25">
      <c r="A642" s="388" t="s">
        <v>956</v>
      </c>
      <c r="B642" s="389" t="s">
        <v>589</v>
      </c>
      <c r="C642" s="388" t="s">
        <v>343</v>
      </c>
      <c r="D642" s="388" t="s">
        <v>590</v>
      </c>
      <c r="E642" s="397" t="s">
        <v>1034</v>
      </c>
      <c r="F642" s="397"/>
      <c r="G642" s="390" t="s">
        <v>327</v>
      </c>
      <c r="H642" s="398">
        <v>1</v>
      </c>
      <c r="I642" s="391">
        <v>11.87</v>
      </c>
      <c r="J642" s="391">
        <v>11.87</v>
      </c>
    </row>
    <row r="643" spans="1:10" ht="25.5" x14ac:dyDescent="0.25">
      <c r="A643" s="409" t="s">
        <v>968</v>
      </c>
      <c r="B643" s="410" t="s">
        <v>1037</v>
      </c>
      <c r="C643" s="409" t="s">
        <v>343</v>
      </c>
      <c r="D643" s="409" t="s">
        <v>1038</v>
      </c>
      <c r="E643" s="411" t="s">
        <v>977</v>
      </c>
      <c r="F643" s="411"/>
      <c r="G643" s="412" t="s">
        <v>345</v>
      </c>
      <c r="H643" s="413">
        <v>0.1525</v>
      </c>
      <c r="I643" s="414">
        <v>31.79</v>
      </c>
      <c r="J643" s="414">
        <v>4.84</v>
      </c>
    </row>
    <row r="644" spans="1:10" ht="25.5" x14ac:dyDescent="0.25">
      <c r="A644" s="409" t="s">
        <v>968</v>
      </c>
      <c r="B644" s="410" t="s">
        <v>1008</v>
      </c>
      <c r="C644" s="409" t="s">
        <v>343</v>
      </c>
      <c r="D644" s="409" t="s">
        <v>1009</v>
      </c>
      <c r="E644" s="411" t="s">
        <v>977</v>
      </c>
      <c r="F644" s="411"/>
      <c r="G644" s="412" t="s">
        <v>345</v>
      </c>
      <c r="H644" s="413">
        <v>4.8099999999999997E-2</v>
      </c>
      <c r="I644" s="414">
        <v>25.12</v>
      </c>
      <c r="J644" s="414">
        <v>1.2</v>
      </c>
    </row>
    <row r="645" spans="1:10" x14ac:dyDescent="0.25">
      <c r="A645" s="399" t="s">
        <v>958</v>
      </c>
      <c r="B645" s="400" t="s">
        <v>1108</v>
      </c>
      <c r="C645" s="399" t="s">
        <v>343</v>
      </c>
      <c r="D645" s="399" t="s">
        <v>1109</v>
      </c>
      <c r="E645" s="401" t="s">
        <v>1001</v>
      </c>
      <c r="F645" s="401"/>
      <c r="G645" s="402" t="s">
        <v>327</v>
      </c>
      <c r="H645" s="403">
        <v>2.1000000000000001E-2</v>
      </c>
      <c r="I645" s="404">
        <v>4.5</v>
      </c>
      <c r="J645" s="404">
        <v>0.09</v>
      </c>
    </row>
    <row r="646" spans="1:10" x14ac:dyDescent="0.25">
      <c r="A646" s="399" t="s">
        <v>958</v>
      </c>
      <c r="B646" s="400" t="s">
        <v>1211</v>
      </c>
      <c r="C646" s="399" t="s">
        <v>343</v>
      </c>
      <c r="D646" s="399" t="s">
        <v>1212</v>
      </c>
      <c r="E646" s="401" t="s">
        <v>1001</v>
      </c>
      <c r="F646" s="401"/>
      <c r="G646" s="402" t="s">
        <v>327</v>
      </c>
      <c r="H646" s="403">
        <v>1</v>
      </c>
      <c r="I646" s="404">
        <v>5.74</v>
      </c>
      <c r="J646" s="404">
        <v>5.74</v>
      </c>
    </row>
    <row r="647" spans="1:10" ht="15.75" thickBot="1" x14ac:dyDescent="0.3">
      <c r="A647" s="405"/>
      <c r="B647" s="405"/>
      <c r="C647" s="405"/>
      <c r="D647" s="405"/>
      <c r="E647" s="405" t="s">
        <v>961</v>
      </c>
      <c r="F647" s="406">
        <v>4.58</v>
      </c>
      <c r="G647" s="405" t="s">
        <v>962</v>
      </c>
      <c r="H647" s="406">
        <v>0</v>
      </c>
      <c r="I647" s="405" t="s">
        <v>963</v>
      </c>
      <c r="J647" s="406">
        <v>4.58</v>
      </c>
    </row>
    <row r="648" spans="1:10" ht="15.75" thickTop="1" x14ac:dyDescent="0.25">
      <c r="A648" s="408"/>
      <c r="B648" s="408"/>
      <c r="C648" s="408"/>
      <c r="D648" s="408"/>
      <c r="E648" s="408"/>
      <c r="F648" s="408"/>
      <c r="G648" s="408"/>
      <c r="H648" s="408"/>
      <c r="I648" s="408"/>
      <c r="J648" s="408"/>
    </row>
    <row r="649" spans="1:10" x14ac:dyDescent="0.25">
      <c r="A649" s="393" t="s">
        <v>591</v>
      </c>
      <c r="B649" s="394" t="s">
        <v>11</v>
      </c>
      <c r="C649" s="393" t="s">
        <v>12</v>
      </c>
      <c r="D649" s="393" t="s">
        <v>13</v>
      </c>
      <c r="E649" s="395" t="s">
        <v>29</v>
      </c>
      <c r="F649" s="395"/>
      <c r="G649" s="396" t="s">
        <v>14</v>
      </c>
      <c r="H649" s="394" t="s">
        <v>15</v>
      </c>
      <c r="I649" s="394" t="s">
        <v>16</v>
      </c>
      <c r="J649" s="394" t="s">
        <v>17</v>
      </c>
    </row>
    <row r="650" spans="1:10" ht="25.5" x14ac:dyDescent="0.25">
      <c r="A650" s="388" t="s">
        <v>956</v>
      </c>
      <c r="B650" s="389" t="s">
        <v>592</v>
      </c>
      <c r="C650" s="388" t="s">
        <v>325</v>
      </c>
      <c r="D650" s="388" t="s">
        <v>593</v>
      </c>
      <c r="E650" s="397" t="s">
        <v>1034</v>
      </c>
      <c r="F650" s="397"/>
      <c r="G650" s="390" t="s">
        <v>594</v>
      </c>
      <c r="H650" s="398">
        <v>1</v>
      </c>
      <c r="I650" s="391">
        <v>42.06</v>
      </c>
      <c r="J650" s="391">
        <v>42.06</v>
      </c>
    </row>
    <row r="651" spans="1:10" ht="25.5" x14ac:dyDescent="0.25">
      <c r="A651" s="409" t="s">
        <v>968</v>
      </c>
      <c r="B651" s="410" t="s">
        <v>1037</v>
      </c>
      <c r="C651" s="409" t="s">
        <v>343</v>
      </c>
      <c r="D651" s="409" t="s">
        <v>1038</v>
      </c>
      <c r="E651" s="411" t="s">
        <v>977</v>
      </c>
      <c r="F651" s="411"/>
      <c r="G651" s="412" t="s">
        <v>345</v>
      </c>
      <c r="H651" s="413">
        <v>0.5</v>
      </c>
      <c r="I651" s="414">
        <v>31.79</v>
      </c>
      <c r="J651" s="414">
        <v>15.89</v>
      </c>
    </row>
    <row r="652" spans="1:10" x14ac:dyDescent="0.25">
      <c r="A652" s="399" t="s">
        <v>958</v>
      </c>
      <c r="B652" s="400" t="s">
        <v>1213</v>
      </c>
      <c r="C652" s="399" t="s">
        <v>343</v>
      </c>
      <c r="D652" s="399" t="s">
        <v>1214</v>
      </c>
      <c r="E652" s="401" t="s">
        <v>1001</v>
      </c>
      <c r="F652" s="401"/>
      <c r="G652" s="402" t="s">
        <v>327</v>
      </c>
      <c r="H652" s="403">
        <v>1.88</v>
      </c>
      <c r="I652" s="404">
        <v>10.23</v>
      </c>
      <c r="J652" s="404">
        <v>19.23</v>
      </c>
    </row>
    <row r="653" spans="1:10" ht="25.5" x14ac:dyDescent="0.25">
      <c r="A653" s="399" t="s">
        <v>958</v>
      </c>
      <c r="B653" s="400" t="s">
        <v>302</v>
      </c>
      <c r="C653" s="399" t="s">
        <v>106</v>
      </c>
      <c r="D653" s="399" t="s">
        <v>310</v>
      </c>
      <c r="E653" s="401" t="s">
        <v>1001</v>
      </c>
      <c r="F653" s="401"/>
      <c r="G653" s="402" t="s">
        <v>594</v>
      </c>
      <c r="H653" s="403">
        <v>1</v>
      </c>
      <c r="I653" s="404">
        <v>6.94</v>
      </c>
      <c r="J653" s="404">
        <v>6.94</v>
      </c>
    </row>
    <row r="654" spans="1:10" x14ac:dyDescent="0.25">
      <c r="A654" s="405"/>
      <c r="B654" s="405"/>
      <c r="C654" s="405"/>
      <c r="D654" s="405"/>
      <c r="E654" s="405" t="s">
        <v>961</v>
      </c>
      <c r="F654" s="406">
        <v>12.3</v>
      </c>
      <c r="G654" s="405" t="s">
        <v>962</v>
      </c>
      <c r="H654" s="406">
        <v>0</v>
      </c>
      <c r="I654" s="405" t="s">
        <v>963</v>
      </c>
      <c r="J654" s="406">
        <v>12.3</v>
      </c>
    </row>
    <row r="655" spans="1:10" x14ac:dyDescent="0.25">
      <c r="A655" s="192" t="s">
        <v>1469</v>
      </c>
      <c r="B655" s="192"/>
      <c r="C655" s="192"/>
      <c r="D655" s="192"/>
      <c r="E655" s="192"/>
      <c r="F655" s="192"/>
      <c r="G655" s="192"/>
      <c r="H655" s="192"/>
      <c r="I655" s="192"/>
      <c r="J655" s="192"/>
    </row>
    <row r="656" spans="1:10" ht="15.75" thickBot="1" x14ac:dyDescent="0.3">
      <c r="A656" s="415" t="s">
        <v>1473</v>
      </c>
      <c r="B656" s="415"/>
      <c r="C656" s="415"/>
      <c r="D656" s="415"/>
      <c r="E656" s="415"/>
      <c r="F656" s="415"/>
      <c r="G656" s="415"/>
      <c r="H656" s="415"/>
      <c r="I656" s="415"/>
      <c r="J656" s="415"/>
    </row>
    <row r="657" spans="1:10" ht="15.75" thickTop="1" x14ac:dyDescent="0.25">
      <c r="A657" s="408"/>
      <c r="B657" s="408"/>
      <c r="C657" s="408"/>
      <c r="D657" s="408"/>
      <c r="E657" s="408"/>
      <c r="F657" s="408"/>
      <c r="G657" s="408"/>
      <c r="H657" s="408"/>
      <c r="I657" s="408"/>
      <c r="J657" s="408"/>
    </row>
    <row r="658" spans="1:10" x14ac:dyDescent="0.25">
      <c r="A658" s="393" t="s">
        <v>595</v>
      </c>
      <c r="B658" s="394" t="s">
        <v>11</v>
      </c>
      <c r="C658" s="393" t="s">
        <v>12</v>
      </c>
      <c r="D658" s="393" t="s">
        <v>13</v>
      </c>
      <c r="E658" s="395" t="s">
        <v>29</v>
      </c>
      <c r="F658" s="395"/>
      <c r="G658" s="396" t="s">
        <v>14</v>
      </c>
      <c r="H658" s="394" t="s">
        <v>15</v>
      </c>
      <c r="I658" s="394" t="s">
        <v>16</v>
      </c>
      <c r="J658" s="394" t="s">
        <v>17</v>
      </c>
    </row>
    <row r="659" spans="1:10" ht="38.25" x14ac:dyDescent="0.25">
      <c r="A659" s="388" t="s">
        <v>956</v>
      </c>
      <c r="B659" s="389" t="s">
        <v>596</v>
      </c>
      <c r="C659" s="388" t="s">
        <v>325</v>
      </c>
      <c r="D659" s="388" t="s">
        <v>597</v>
      </c>
      <c r="E659" s="397" t="s">
        <v>1034</v>
      </c>
      <c r="F659" s="397"/>
      <c r="G659" s="390" t="s">
        <v>327</v>
      </c>
      <c r="H659" s="398">
        <v>1</v>
      </c>
      <c r="I659" s="391">
        <v>33.299999999999997</v>
      </c>
      <c r="J659" s="391">
        <v>33.299999999999997</v>
      </c>
    </row>
    <row r="660" spans="1:10" ht="25.5" x14ac:dyDescent="0.25">
      <c r="A660" s="409" t="s">
        <v>968</v>
      </c>
      <c r="B660" s="410" t="s">
        <v>1215</v>
      </c>
      <c r="C660" s="409" t="s">
        <v>343</v>
      </c>
      <c r="D660" s="409" t="s">
        <v>1216</v>
      </c>
      <c r="E660" s="411" t="s">
        <v>977</v>
      </c>
      <c r="F660" s="411"/>
      <c r="G660" s="412" t="s">
        <v>345</v>
      </c>
      <c r="H660" s="413">
        <v>0.3</v>
      </c>
      <c r="I660" s="414">
        <v>26.57</v>
      </c>
      <c r="J660" s="414">
        <v>7.97</v>
      </c>
    </row>
    <row r="661" spans="1:10" x14ac:dyDescent="0.25">
      <c r="A661" s="399" t="s">
        <v>958</v>
      </c>
      <c r="B661" s="400" t="s">
        <v>1213</v>
      </c>
      <c r="C661" s="399" t="s">
        <v>343</v>
      </c>
      <c r="D661" s="399" t="s">
        <v>1214</v>
      </c>
      <c r="E661" s="401" t="s">
        <v>1001</v>
      </c>
      <c r="F661" s="401"/>
      <c r="G661" s="402" t="s">
        <v>327</v>
      </c>
      <c r="H661" s="403">
        <v>0.56000000000000005</v>
      </c>
      <c r="I661" s="404">
        <v>10.23</v>
      </c>
      <c r="J661" s="404">
        <v>5.72</v>
      </c>
    </row>
    <row r="662" spans="1:10" ht="25.5" x14ac:dyDescent="0.25">
      <c r="A662" s="399" t="s">
        <v>958</v>
      </c>
      <c r="B662" s="400" t="s">
        <v>1217</v>
      </c>
      <c r="C662" s="399" t="s">
        <v>343</v>
      </c>
      <c r="D662" s="399" t="s">
        <v>1218</v>
      </c>
      <c r="E662" s="401" t="s">
        <v>1001</v>
      </c>
      <c r="F662" s="401"/>
      <c r="G662" s="402" t="s">
        <v>327</v>
      </c>
      <c r="H662" s="403">
        <v>1</v>
      </c>
      <c r="I662" s="404">
        <v>19.61</v>
      </c>
      <c r="J662" s="404">
        <v>19.61</v>
      </c>
    </row>
    <row r="663" spans="1:10" x14ac:dyDescent="0.25">
      <c r="A663" s="405"/>
      <c r="B663" s="405"/>
      <c r="C663" s="405"/>
      <c r="D663" s="405"/>
      <c r="E663" s="405" t="s">
        <v>961</v>
      </c>
      <c r="F663" s="406">
        <v>5.61</v>
      </c>
      <c r="G663" s="405" t="s">
        <v>962</v>
      </c>
      <c r="H663" s="406">
        <v>0</v>
      </c>
      <c r="I663" s="405" t="s">
        <v>963</v>
      </c>
      <c r="J663" s="406">
        <v>5.61</v>
      </c>
    </row>
    <row r="664" spans="1:10" x14ac:dyDescent="0.25">
      <c r="A664" s="192" t="s">
        <v>1469</v>
      </c>
      <c r="B664" s="192"/>
      <c r="C664" s="192"/>
      <c r="D664" s="192"/>
      <c r="E664" s="192"/>
      <c r="F664" s="192"/>
      <c r="G664" s="192"/>
      <c r="H664" s="192"/>
      <c r="I664" s="192"/>
      <c r="J664" s="192"/>
    </row>
    <row r="665" spans="1:10" ht="15.75" thickBot="1" x14ac:dyDescent="0.3">
      <c r="A665" s="415" t="s">
        <v>1473</v>
      </c>
      <c r="B665" s="415"/>
      <c r="C665" s="415"/>
      <c r="D665" s="415"/>
      <c r="E665" s="415"/>
      <c r="F665" s="415"/>
      <c r="G665" s="415"/>
      <c r="H665" s="415"/>
      <c r="I665" s="415"/>
      <c r="J665" s="415"/>
    </row>
    <row r="666" spans="1:10" ht="15.75" thickTop="1" x14ac:dyDescent="0.25">
      <c r="A666" s="408"/>
      <c r="B666" s="408"/>
      <c r="C666" s="408"/>
      <c r="D666" s="408"/>
      <c r="E666" s="408"/>
      <c r="F666" s="408"/>
      <c r="G666" s="408"/>
      <c r="H666" s="408"/>
      <c r="I666" s="408"/>
      <c r="J666" s="408"/>
    </row>
    <row r="667" spans="1:10" x14ac:dyDescent="0.25">
      <c r="A667" s="393" t="s">
        <v>598</v>
      </c>
      <c r="B667" s="394" t="s">
        <v>11</v>
      </c>
      <c r="C667" s="393" t="s">
        <v>12</v>
      </c>
      <c r="D667" s="393" t="s">
        <v>13</v>
      </c>
      <c r="E667" s="395" t="s">
        <v>29</v>
      </c>
      <c r="F667" s="395"/>
      <c r="G667" s="396" t="s">
        <v>14</v>
      </c>
      <c r="H667" s="394" t="s">
        <v>15</v>
      </c>
      <c r="I667" s="394" t="s">
        <v>16</v>
      </c>
      <c r="J667" s="394" t="s">
        <v>17</v>
      </c>
    </row>
    <row r="668" spans="1:10" ht="38.25" x14ac:dyDescent="0.25">
      <c r="A668" s="388" t="s">
        <v>956</v>
      </c>
      <c r="B668" s="389" t="s">
        <v>599</v>
      </c>
      <c r="C668" s="388" t="s">
        <v>343</v>
      </c>
      <c r="D668" s="388" t="s">
        <v>600</v>
      </c>
      <c r="E668" s="397" t="s">
        <v>1034</v>
      </c>
      <c r="F668" s="397"/>
      <c r="G668" s="390" t="s">
        <v>327</v>
      </c>
      <c r="H668" s="398">
        <v>1</v>
      </c>
      <c r="I668" s="391">
        <v>7.4</v>
      </c>
      <c r="J668" s="391">
        <v>7.4</v>
      </c>
    </row>
    <row r="669" spans="1:10" ht="25.5" x14ac:dyDescent="0.25">
      <c r="A669" s="409" t="s">
        <v>968</v>
      </c>
      <c r="B669" s="410" t="s">
        <v>1035</v>
      </c>
      <c r="C669" s="409" t="s">
        <v>343</v>
      </c>
      <c r="D669" s="409" t="s">
        <v>1036</v>
      </c>
      <c r="E669" s="411" t="s">
        <v>977</v>
      </c>
      <c r="F669" s="411"/>
      <c r="G669" s="412" t="s">
        <v>345</v>
      </c>
      <c r="H669" s="413">
        <v>9.4399999999999998E-2</v>
      </c>
      <c r="I669" s="414">
        <v>26.01</v>
      </c>
      <c r="J669" s="414">
        <v>2.4500000000000002</v>
      </c>
    </row>
    <row r="670" spans="1:10" ht="25.5" x14ac:dyDescent="0.25">
      <c r="A670" s="409" t="s">
        <v>968</v>
      </c>
      <c r="B670" s="410" t="s">
        <v>1037</v>
      </c>
      <c r="C670" s="409" t="s">
        <v>343</v>
      </c>
      <c r="D670" s="409" t="s">
        <v>1038</v>
      </c>
      <c r="E670" s="411" t="s">
        <v>977</v>
      </c>
      <c r="F670" s="411"/>
      <c r="G670" s="412" t="s">
        <v>345</v>
      </c>
      <c r="H670" s="413">
        <v>9.4399999999999998E-2</v>
      </c>
      <c r="I670" s="414">
        <v>31.79</v>
      </c>
      <c r="J670" s="414">
        <v>3</v>
      </c>
    </row>
    <row r="671" spans="1:10" ht="25.5" x14ac:dyDescent="0.25">
      <c r="A671" s="399" t="s">
        <v>958</v>
      </c>
      <c r="B671" s="400" t="s">
        <v>1219</v>
      </c>
      <c r="C671" s="399" t="s">
        <v>343</v>
      </c>
      <c r="D671" s="399" t="s">
        <v>1220</v>
      </c>
      <c r="E671" s="401" t="s">
        <v>1001</v>
      </c>
      <c r="F671" s="401"/>
      <c r="G671" s="402" t="s">
        <v>327</v>
      </c>
      <c r="H671" s="403">
        <v>1</v>
      </c>
      <c r="I671" s="404">
        <v>0.93</v>
      </c>
      <c r="J671" s="404">
        <v>0.93</v>
      </c>
    </row>
    <row r="672" spans="1:10" x14ac:dyDescent="0.25">
      <c r="A672" s="399" t="s">
        <v>958</v>
      </c>
      <c r="B672" s="400" t="s">
        <v>1128</v>
      </c>
      <c r="C672" s="399" t="s">
        <v>343</v>
      </c>
      <c r="D672" s="399" t="s">
        <v>1129</v>
      </c>
      <c r="E672" s="401" t="s">
        <v>1001</v>
      </c>
      <c r="F672" s="401"/>
      <c r="G672" s="402" t="s">
        <v>327</v>
      </c>
      <c r="H672" s="403">
        <v>5.8999999999999999E-3</v>
      </c>
      <c r="I672" s="404">
        <v>69.78</v>
      </c>
      <c r="J672" s="404">
        <v>0.41</v>
      </c>
    </row>
    <row r="673" spans="1:10" x14ac:dyDescent="0.25">
      <c r="A673" s="399" t="s">
        <v>958</v>
      </c>
      <c r="B673" s="400" t="s">
        <v>1132</v>
      </c>
      <c r="C673" s="399" t="s">
        <v>343</v>
      </c>
      <c r="D673" s="399" t="s">
        <v>1133</v>
      </c>
      <c r="E673" s="401" t="s">
        <v>1001</v>
      </c>
      <c r="F673" s="401"/>
      <c r="G673" s="402" t="s">
        <v>327</v>
      </c>
      <c r="H673" s="403">
        <v>7.0000000000000001E-3</v>
      </c>
      <c r="I673" s="404">
        <v>79.06</v>
      </c>
      <c r="J673" s="404">
        <v>0.55000000000000004</v>
      </c>
    </row>
    <row r="674" spans="1:10" x14ac:dyDescent="0.25">
      <c r="A674" s="399" t="s">
        <v>958</v>
      </c>
      <c r="B674" s="400" t="s">
        <v>1134</v>
      </c>
      <c r="C674" s="399" t="s">
        <v>343</v>
      </c>
      <c r="D674" s="399" t="s">
        <v>1135</v>
      </c>
      <c r="E674" s="401" t="s">
        <v>1001</v>
      </c>
      <c r="F674" s="401"/>
      <c r="G674" s="402" t="s">
        <v>327</v>
      </c>
      <c r="H674" s="403">
        <v>3.15E-2</v>
      </c>
      <c r="I674" s="404">
        <v>2.13</v>
      </c>
      <c r="J674" s="404">
        <v>0.06</v>
      </c>
    </row>
    <row r="675" spans="1:10" ht="15.75" thickBot="1" x14ac:dyDescent="0.3">
      <c r="A675" s="405"/>
      <c r="B675" s="405"/>
      <c r="C675" s="405"/>
      <c r="D675" s="405"/>
      <c r="E675" s="405" t="s">
        <v>961</v>
      </c>
      <c r="F675" s="406">
        <v>4.09</v>
      </c>
      <c r="G675" s="405" t="s">
        <v>962</v>
      </c>
      <c r="H675" s="406">
        <v>0</v>
      </c>
      <c r="I675" s="405" t="s">
        <v>963</v>
      </c>
      <c r="J675" s="406">
        <v>4.09</v>
      </c>
    </row>
    <row r="676" spans="1:10" ht="15.75" thickTop="1" x14ac:dyDescent="0.25">
      <c r="A676" s="408"/>
      <c r="B676" s="408"/>
      <c r="C676" s="408"/>
      <c r="D676" s="408"/>
      <c r="E676" s="408"/>
      <c r="F676" s="408"/>
      <c r="G676" s="408"/>
      <c r="H676" s="408"/>
      <c r="I676" s="408"/>
      <c r="J676" s="408"/>
    </row>
    <row r="677" spans="1:10" x14ac:dyDescent="0.25">
      <c r="A677" s="393" t="s">
        <v>601</v>
      </c>
      <c r="B677" s="394" t="s">
        <v>11</v>
      </c>
      <c r="C677" s="393" t="s">
        <v>12</v>
      </c>
      <c r="D677" s="393" t="s">
        <v>13</v>
      </c>
      <c r="E677" s="395" t="s">
        <v>29</v>
      </c>
      <c r="F677" s="395"/>
      <c r="G677" s="396" t="s">
        <v>14</v>
      </c>
      <c r="H677" s="394" t="s">
        <v>15</v>
      </c>
      <c r="I677" s="394" t="s">
        <v>16</v>
      </c>
      <c r="J677" s="394" t="s">
        <v>17</v>
      </c>
    </row>
    <row r="678" spans="1:10" ht="51" x14ac:dyDescent="0.25">
      <c r="A678" s="388" t="s">
        <v>956</v>
      </c>
      <c r="B678" s="389" t="s">
        <v>602</v>
      </c>
      <c r="C678" s="388" t="s">
        <v>343</v>
      </c>
      <c r="D678" s="388" t="s">
        <v>603</v>
      </c>
      <c r="E678" s="397" t="s">
        <v>1034</v>
      </c>
      <c r="F678" s="397"/>
      <c r="G678" s="390" t="s">
        <v>327</v>
      </c>
      <c r="H678" s="398">
        <v>1</v>
      </c>
      <c r="I678" s="391">
        <v>8.2100000000000009</v>
      </c>
      <c r="J678" s="391">
        <v>8.2100000000000009</v>
      </c>
    </row>
    <row r="679" spans="1:10" ht="25.5" x14ac:dyDescent="0.25">
      <c r="A679" s="409" t="s">
        <v>968</v>
      </c>
      <c r="B679" s="410" t="s">
        <v>1035</v>
      </c>
      <c r="C679" s="409" t="s">
        <v>343</v>
      </c>
      <c r="D679" s="409" t="s">
        <v>1036</v>
      </c>
      <c r="E679" s="411" t="s">
        <v>977</v>
      </c>
      <c r="F679" s="411"/>
      <c r="G679" s="412" t="s">
        <v>345</v>
      </c>
      <c r="H679" s="413">
        <v>0.08</v>
      </c>
      <c r="I679" s="414">
        <v>26.01</v>
      </c>
      <c r="J679" s="414">
        <v>2.08</v>
      </c>
    </row>
    <row r="680" spans="1:10" ht="25.5" x14ac:dyDescent="0.25">
      <c r="A680" s="409" t="s">
        <v>968</v>
      </c>
      <c r="B680" s="410" t="s">
        <v>1037</v>
      </c>
      <c r="C680" s="409" t="s">
        <v>343</v>
      </c>
      <c r="D680" s="409" t="s">
        <v>1038</v>
      </c>
      <c r="E680" s="411" t="s">
        <v>977</v>
      </c>
      <c r="F680" s="411"/>
      <c r="G680" s="412" t="s">
        <v>345</v>
      </c>
      <c r="H680" s="413">
        <v>0.08</v>
      </c>
      <c r="I680" s="414">
        <v>31.79</v>
      </c>
      <c r="J680" s="414">
        <v>2.54</v>
      </c>
    </row>
    <row r="681" spans="1:10" ht="25.5" x14ac:dyDescent="0.25">
      <c r="A681" s="399" t="s">
        <v>958</v>
      </c>
      <c r="B681" s="400" t="s">
        <v>1221</v>
      </c>
      <c r="C681" s="399" t="s">
        <v>343</v>
      </c>
      <c r="D681" s="399" t="s">
        <v>1222</v>
      </c>
      <c r="E681" s="401" t="s">
        <v>1001</v>
      </c>
      <c r="F681" s="401"/>
      <c r="G681" s="402" t="s">
        <v>327</v>
      </c>
      <c r="H681" s="403">
        <v>1</v>
      </c>
      <c r="I681" s="404">
        <v>1.88</v>
      </c>
      <c r="J681" s="404">
        <v>1.88</v>
      </c>
    </row>
    <row r="682" spans="1:10" x14ac:dyDescent="0.25">
      <c r="A682" s="399" t="s">
        <v>958</v>
      </c>
      <c r="B682" s="400" t="s">
        <v>1223</v>
      </c>
      <c r="C682" s="399" t="s">
        <v>343</v>
      </c>
      <c r="D682" s="399" t="s">
        <v>1224</v>
      </c>
      <c r="E682" s="401" t="s">
        <v>1001</v>
      </c>
      <c r="F682" s="401"/>
      <c r="G682" s="402" t="s">
        <v>327</v>
      </c>
      <c r="H682" s="403">
        <v>0.04</v>
      </c>
      <c r="I682" s="404">
        <v>22.77</v>
      </c>
      <c r="J682" s="404">
        <v>0.91</v>
      </c>
    </row>
    <row r="683" spans="1:10" x14ac:dyDescent="0.25">
      <c r="A683" s="399" t="s">
        <v>958</v>
      </c>
      <c r="B683" s="400" t="s">
        <v>1132</v>
      </c>
      <c r="C683" s="399" t="s">
        <v>343</v>
      </c>
      <c r="D683" s="399" t="s">
        <v>1133</v>
      </c>
      <c r="E683" s="401" t="s">
        <v>1001</v>
      </c>
      <c r="F683" s="401"/>
      <c r="G683" s="402" t="s">
        <v>327</v>
      </c>
      <c r="H683" s="403">
        <v>0.01</v>
      </c>
      <c r="I683" s="404">
        <v>79.06</v>
      </c>
      <c r="J683" s="404">
        <v>0.79</v>
      </c>
    </row>
    <row r="684" spans="1:10" x14ac:dyDescent="0.25">
      <c r="A684" s="399" t="s">
        <v>958</v>
      </c>
      <c r="B684" s="400" t="s">
        <v>1134</v>
      </c>
      <c r="C684" s="399" t="s">
        <v>343</v>
      </c>
      <c r="D684" s="399" t="s">
        <v>1135</v>
      </c>
      <c r="E684" s="401" t="s">
        <v>1001</v>
      </c>
      <c r="F684" s="401"/>
      <c r="G684" s="402" t="s">
        <v>327</v>
      </c>
      <c r="H684" s="403">
        <v>8.0000000000000002E-3</v>
      </c>
      <c r="I684" s="404">
        <v>2.13</v>
      </c>
      <c r="J684" s="404">
        <v>0.01</v>
      </c>
    </row>
    <row r="685" spans="1:10" ht="15.75" thickBot="1" x14ac:dyDescent="0.3">
      <c r="A685" s="405"/>
      <c r="B685" s="405"/>
      <c r="C685" s="405"/>
      <c r="D685" s="405"/>
      <c r="E685" s="405" t="s">
        <v>961</v>
      </c>
      <c r="F685" s="406">
        <v>3.46</v>
      </c>
      <c r="G685" s="405" t="s">
        <v>962</v>
      </c>
      <c r="H685" s="406">
        <v>0</v>
      </c>
      <c r="I685" s="405" t="s">
        <v>963</v>
      </c>
      <c r="J685" s="406">
        <v>3.46</v>
      </c>
    </row>
    <row r="686" spans="1:10" ht="15.75" thickTop="1" x14ac:dyDescent="0.25">
      <c r="A686" s="408"/>
      <c r="B686" s="408"/>
      <c r="C686" s="408"/>
      <c r="D686" s="408"/>
      <c r="E686" s="408"/>
      <c r="F686" s="408"/>
      <c r="G686" s="408"/>
      <c r="H686" s="408"/>
      <c r="I686" s="408"/>
      <c r="J686" s="408"/>
    </row>
    <row r="687" spans="1:10" x14ac:dyDescent="0.25">
      <c r="A687" s="393" t="s">
        <v>604</v>
      </c>
      <c r="B687" s="394" t="s">
        <v>11</v>
      </c>
      <c r="C687" s="393" t="s">
        <v>12</v>
      </c>
      <c r="D687" s="393" t="s">
        <v>13</v>
      </c>
      <c r="E687" s="395" t="s">
        <v>29</v>
      </c>
      <c r="F687" s="395"/>
      <c r="G687" s="396" t="s">
        <v>14</v>
      </c>
      <c r="H687" s="394" t="s">
        <v>15</v>
      </c>
      <c r="I687" s="394" t="s">
        <v>16</v>
      </c>
      <c r="J687" s="394" t="s">
        <v>17</v>
      </c>
    </row>
    <row r="688" spans="1:10" ht="51" x14ac:dyDescent="0.25">
      <c r="A688" s="388" t="s">
        <v>956</v>
      </c>
      <c r="B688" s="389" t="s">
        <v>605</v>
      </c>
      <c r="C688" s="388" t="s">
        <v>343</v>
      </c>
      <c r="D688" s="388" t="s">
        <v>606</v>
      </c>
      <c r="E688" s="397" t="s">
        <v>1034</v>
      </c>
      <c r="F688" s="397"/>
      <c r="G688" s="390" t="s">
        <v>327</v>
      </c>
      <c r="H688" s="398">
        <v>1</v>
      </c>
      <c r="I688" s="391">
        <v>14.3</v>
      </c>
      <c r="J688" s="391">
        <v>14.3</v>
      </c>
    </row>
    <row r="689" spans="1:10" ht="25.5" x14ac:dyDescent="0.25">
      <c r="A689" s="409" t="s">
        <v>968</v>
      </c>
      <c r="B689" s="410" t="s">
        <v>1035</v>
      </c>
      <c r="C689" s="409" t="s">
        <v>343</v>
      </c>
      <c r="D689" s="409" t="s">
        <v>1036</v>
      </c>
      <c r="E689" s="411" t="s">
        <v>977</v>
      </c>
      <c r="F689" s="411"/>
      <c r="G689" s="412" t="s">
        <v>345</v>
      </c>
      <c r="H689" s="413">
        <v>0.114</v>
      </c>
      <c r="I689" s="414">
        <v>26.01</v>
      </c>
      <c r="J689" s="414">
        <v>2.96</v>
      </c>
    </row>
    <row r="690" spans="1:10" ht="25.5" x14ac:dyDescent="0.25">
      <c r="A690" s="409" t="s">
        <v>968</v>
      </c>
      <c r="B690" s="410" t="s">
        <v>1037</v>
      </c>
      <c r="C690" s="409" t="s">
        <v>343</v>
      </c>
      <c r="D690" s="409" t="s">
        <v>1038</v>
      </c>
      <c r="E690" s="411" t="s">
        <v>977</v>
      </c>
      <c r="F690" s="411"/>
      <c r="G690" s="412" t="s">
        <v>345</v>
      </c>
      <c r="H690" s="413">
        <v>0.114</v>
      </c>
      <c r="I690" s="414">
        <v>31.79</v>
      </c>
      <c r="J690" s="414">
        <v>3.62</v>
      </c>
    </row>
    <row r="691" spans="1:10" ht="25.5" x14ac:dyDescent="0.25">
      <c r="A691" s="399" t="s">
        <v>958</v>
      </c>
      <c r="B691" s="400" t="s">
        <v>1225</v>
      </c>
      <c r="C691" s="399" t="s">
        <v>343</v>
      </c>
      <c r="D691" s="399" t="s">
        <v>1226</v>
      </c>
      <c r="E691" s="401" t="s">
        <v>1001</v>
      </c>
      <c r="F691" s="401"/>
      <c r="G691" s="402" t="s">
        <v>327</v>
      </c>
      <c r="H691" s="403">
        <v>1</v>
      </c>
      <c r="I691" s="404">
        <v>4.67</v>
      </c>
      <c r="J691" s="404">
        <v>4.67</v>
      </c>
    </row>
    <row r="692" spans="1:10" x14ac:dyDescent="0.25">
      <c r="A692" s="399" t="s">
        <v>958</v>
      </c>
      <c r="B692" s="400" t="s">
        <v>1223</v>
      </c>
      <c r="C692" s="399" t="s">
        <v>343</v>
      </c>
      <c r="D692" s="399" t="s">
        <v>1224</v>
      </c>
      <c r="E692" s="401" t="s">
        <v>1001</v>
      </c>
      <c r="F692" s="401"/>
      <c r="G692" s="402" t="s">
        <v>327</v>
      </c>
      <c r="H692" s="403">
        <v>7.0999999999999994E-2</v>
      </c>
      <c r="I692" s="404">
        <v>22.77</v>
      </c>
      <c r="J692" s="404">
        <v>1.61</v>
      </c>
    </row>
    <row r="693" spans="1:10" x14ac:dyDescent="0.25">
      <c r="A693" s="399" t="s">
        <v>958</v>
      </c>
      <c r="B693" s="400" t="s">
        <v>1132</v>
      </c>
      <c r="C693" s="399" t="s">
        <v>343</v>
      </c>
      <c r="D693" s="399" t="s">
        <v>1133</v>
      </c>
      <c r="E693" s="401" t="s">
        <v>1001</v>
      </c>
      <c r="F693" s="401"/>
      <c r="G693" s="402" t="s">
        <v>327</v>
      </c>
      <c r="H693" s="403">
        <v>1.7999999999999999E-2</v>
      </c>
      <c r="I693" s="404">
        <v>79.06</v>
      </c>
      <c r="J693" s="404">
        <v>1.42</v>
      </c>
    </row>
    <row r="694" spans="1:10" x14ac:dyDescent="0.25">
      <c r="A694" s="399" t="s">
        <v>958</v>
      </c>
      <c r="B694" s="400" t="s">
        <v>1134</v>
      </c>
      <c r="C694" s="399" t="s">
        <v>343</v>
      </c>
      <c r="D694" s="399" t="s">
        <v>1135</v>
      </c>
      <c r="E694" s="401" t="s">
        <v>1001</v>
      </c>
      <c r="F694" s="401"/>
      <c r="G694" s="402" t="s">
        <v>327</v>
      </c>
      <c r="H694" s="403">
        <v>1.0999999999999999E-2</v>
      </c>
      <c r="I694" s="404">
        <v>2.13</v>
      </c>
      <c r="J694" s="404">
        <v>0.02</v>
      </c>
    </row>
    <row r="695" spans="1:10" ht="15.75" thickBot="1" x14ac:dyDescent="0.3">
      <c r="A695" s="405"/>
      <c r="B695" s="405"/>
      <c r="C695" s="405"/>
      <c r="D695" s="405"/>
      <c r="E695" s="405" t="s">
        <v>961</v>
      </c>
      <c r="F695" s="406">
        <v>4.9400000000000004</v>
      </c>
      <c r="G695" s="405" t="s">
        <v>962</v>
      </c>
      <c r="H695" s="406">
        <v>0</v>
      </c>
      <c r="I695" s="405" t="s">
        <v>963</v>
      </c>
      <c r="J695" s="406">
        <v>4.9400000000000004</v>
      </c>
    </row>
    <row r="696" spans="1:10" ht="15.75" thickTop="1" x14ac:dyDescent="0.25">
      <c r="A696" s="408"/>
      <c r="B696" s="408"/>
      <c r="C696" s="408"/>
      <c r="D696" s="408"/>
      <c r="E696" s="408"/>
      <c r="F696" s="408"/>
      <c r="G696" s="408"/>
      <c r="H696" s="408"/>
      <c r="I696" s="408"/>
      <c r="J696" s="408"/>
    </row>
    <row r="697" spans="1:10" x14ac:dyDescent="0.25">
      <c r="A697" s="393" t="s">
        <v>607</v>
      </c>
      <c r="B697" s="394" t="s">
        <v>11</v>
      </c>
      <c r="C697" s="393" t="s">
        <v>12</v>
      </c>
      <c r="D697" s="393" t="s">
        <v>13</v>
      </c>
      <c r="E697" s="395" t="s">
        <v>29</v>
      </c>
      <c r="F697" s="395"/>
      <c r="G697" s="396" t="s">
        <v>14</v>
      </c>
      <c r="H697" s="394" t="s">
        <v>15</v>
      </c>
      <c r="I697" s="394" t="s">
        <v>16</v>
      </c>
      <c r="J697" s="394" t="s">
        <v>17</v>
      </c>
    </row>
    <row r="698" spans="1:10" ht="25.5" x14ac:dyDescent="0.25">
      <c r="A698" s="388" t="s">
        <v>956</v>
      </c>
      <c r="B698" s="389" t="s">
        <v>608</v>
      </c>
      <c r="C698" s="388" t="s">
        <v>325</v>
      </c>
      <c r="D698" s="388" t="s">
        <v>609</v>
      </c>
      <c r="E698" s="397" t="s">
        <v>1034</v>
      </c>
      <c r="F698" s="397"/>
      <c r="G698" s="390" t="s">
        <v>327</v>
      </c>
      <c r="H698" s="398">
        <v>1</v>
      </c>
      <c r="I698" s="391">
        <v>9.4700000000000006</v>
      </c>
      <c r="J698" s="391">
        <v>9.4700000000000006</v>
      </c>
    </row>
    <row r="699" spans="1:10" ht="25.5" x14ac:dyDescent="0.25">
      <c r="A699" s="409" t="s">
        <v>968</v>
      </c>
      <c r="B699" s="410" t="s">
        <v>1035</v>
      </c>
      <c r="C699" s="409" t="s">
        <v>343</v>
      </c>
      <c r="D699" s="409" t="s">
        <v>1036</v>
      </c>
      <c r="E699" s="411" t="s">
        <v>977</v>
      </c>
      <c r="F699" s="411"/>
      <c r="G699" s="412" t="s">
        <v>345</v>
      </c>
      <c r="H699" s="413">
        <v>0.11899999999999999</v>
      </c>
      <c r="I699" s="414">
        <v>26.01</v>
      </c>
      <c r="J699" s="414">
        <v>3.09</v>
      </c>
    </row>
    <row r="700" spans="1:10" ht="25.5" x14ac:dyDescent="0.25">
      <c r="A700" s="409" t="s">
        <v>968</v>
      </c>
      <c r="B700" s="410" t="s">
        <v>1037</v>
      </c>
      <c r="C700" s="409" t="s">
        <v>343</v>
      </c>
      <c r="D700" s="409" t="s">
        <v>1038</v>
      </c>
      <c r="E700" s="411" t="s">
        <v>977</v>
      </c>
      <c r="F700" s="411"/>
      <c r="G700" s="412" t="s">
        <v>345</v>
      </c>
      <c r="H700" s="413">
        <v>0.11899999999999999</v>
      </c>
      <c r="I700" s="414">
        <v>31.79</v>
      </c>
      <c r="J700" s="414">
        <v>3.78</v>
      </c>
    </row>
    <row r="701" spans="1:10" x14ac:dyDescent="0.25">
      <c r="A701" s="399" t="s">
        <v>958</v>
      </c>
      <c r="B701" s="400" t="s">
        <v>1128</v>
      </c>
      <c r="C701" s="399" t="s">
        <v>343</v>
      </c>
      <c r="D701" s="399" t="s">
        <v>1129</v>
      </c>
      <c r="E701" s="401" t="s">
        <v>1001</v>
      </c>
      <c r="F701" s="401"/>
      <c r="G701" s="402" t="s">
        <v>327</v>
      </c>
      <c r="H701" s="403">
        <v>8.9999999999999993E-3</v>
      </c>
      <c r="I701" s="404">
        <v>69.78</v>
      </c>
      <c r="J701" s="404">
        <v>0.62</v>
      </c>
    </row>
    <row r="702" spans="1:10" x14ac:dyDescent="0.25">
      <c r="A702" s="399" t="s">
        <v>958</v>
      </c>
      <c r="B702" s="400" t="s">
        <v>1132</v>
      </c>
      <c r="C702" s="399" t="s">
        <v>343</v>
      </c>
      <c r="D702" s="399" t="s">
        <v>1133</v>
      </c>
      <c r="E702" s="401" t="s">
        <v>1001</v>
      </c>
      <c r="F702" s="401"/>
      <c r="G702" s="402" t="s">
        <v>327</v>
      </c>
      <c r="H702" s="403">
        <v>1.0999999999999999E-2</v>
      </c>
      <c r="I702" s="404">
        <v>79.06</v>
      </c>
      <c r="J702" s="404">
        <v>0.86</v>
      </c>
    </row>
    <row r="703" spans="1:10" x14ac:dyDescent="0.25">
      <c r="A703" s="399" t="s">
        <v>958</v>
      </c>
      <c r="B703" s="400" t="s">
        <v>1134</v>
      </c>
      <c r="C703" s="399" t="s">
        <v>343</v>
      </c>
      <c r="D703" s="399" t="s">
        <v>1135</v>
      </c>
      <c r="E703" s="401" t="s">
        <v>1001</v>
      </c>
      <c r="F703" s="401"/>
      <c r="G703" s="402" t="s">
        <v>327</v>
      </c>
      <c r="H703" s="403">
        <v>0.06</v>
      </c>
      <c r="I703" s="404">
        <v>2.13</v>
      </c>
      <c r="J703" s="404">
        <v>0.12</v>
      </c>
    </row>
    <row r="704" spans="1:10" ht="25.5" x14ac:dyDescent="0.25">
      <c r="A704" s="399" t="s">
        <v>958</v>
      </c>
      <c r="B704" s="400" t="s">
        <v>1227</v>
      </c>
      <c r="C704" s="399" t="s">
        <v>343</v>
      </c>
      <c r="D704" s="399" t="s">
        <v>1228</v>
      </c>
      <c r="E704" s="401" t="s">
        <v>1001</v>
      </c>
      <c r="F704" s="401"/>
      <c r="G704" s="402" t="s">
        <v>327</v>
      </c>
      <c r="H704" s="403">
        <v>1</v>
      </c>
      <c r="I704" s="404">
        <v>1</v>
      </c>
      <c r="J704" s="404">
        <v>1</v>
      </c>
    </row>
    <row r="705" spans="1:10" ht="15.75" thickBot="1" x14ac:dyDescent="0.3">
      <c r="A705" s="405"/>
      <c r="B705" s="405"/>
      <c r="C705" s="405"/>
      <c r="D705" s="405"/>
      <c r="E705" s="405" t="s">
        <v>961</v>
      </c>
      <c r="F705" s="406">
        <v>5.15</v>
      </c>
      <c r="G705" s="405" t="s">
        <v>962</v>
      </c>
      <c r="H705" s="406">
        <v>0</v>
      </c>
      <c r="I705" s="405" t="s">
        <v>963</v>
      </c>
      <c r="J705" s="406">
        <v>5.15</v>
      </c>
    </row>
    <row r="706" spans="1:10" ht="15.75" thickTop="1" x14ac:dyDescent="0.25">
      <c r="A706" s="408"/>
      <c r="B706" s="408"/>
      <c r="C706" s="408"/>
      <c r="D706" s="408"/>
      <c r="E706" s="408"/>
      <c r="F706" s="408"/>
      <c r="G706" s="408"/>
      <c r="H706" s="408"/>
      <c r="I706" s="408"/>
      <c r="J706" s="408"/>
    </row>
    <row r="707" spans="1:10" x14ac:dyDescent="0.25">
      <c r="A707" s="393" t="s">
        <v>610</v>
      </c>
      <c r="B707" s="394" t="s">
        <v>11</v>
      </c>
      <c r="C707" s="393" t="s">
        <v>12</v>
      </c>
      <c r="D707" s="393" t="s">
        <v>13</v>
      </c>
      <c r="E707" s="395" t="s">
        <v>29</v>
      </c>
      <c r="F707" s="395"/>
      <c r="G707" s="396" t="s">
        <v>14</v>
      </c>
      <c r="H707" s="394" t="s">
        <v>15</v>
      </c>
      <c r="I707" s="394" t="s">
        <v>16</v>
      </c>
      <c r="J707" s="394" t="s">
        <v>17</v>
      </c>
    </row>
    <row r="708" spans="1:10" ht="25.5" x14ac:dyDescent="0.25">
      <c r="A708" s="388" t="s">
        <v>956</v>
      </c>
      <c r="B708" s="389" t="s">
        <v>611</v>
      </c>
      <c r="C708" s="388" t="s">
        <v>325</v>
      </c>
      <c r="D708" s="388" t="s">
        <v>612</v>
      </c>
      <c r="E708" s="397" t="s">
        <v>1034</v>
      </c>
      <c r="F708" s="397"/>
      <c r="G708" s="390" t="s">
        <v>327</v>
      </c>
      <c r="H708" s="398">
        <v>1</v>
      </c>
      <c r="I708" s="391">
        <v>14.45</v>
      </c>
      <c r="J708" s="391">
        <v>14.45</v>
      </c>
    </row>
    <row r="709" spans="1:10" ht="25.5" x14ac:dyDescent="0.25">
      <c r="A709" s="409" t="s">
        <v>968</v>
      </c>
      <c r="B709" s="410" t="s">
        <v>1035</v>
      </c>
      <c r="C709" s="409" t="s">
        <v>343</v>
      </c>
      <c r="D709" s="409" t="s">
        <v>1036</v>
      </c>
      <c r="E709" s="411" t="s">
        <v>977</v>
      </c>
      <c r="F709" s="411"/>
      <c r="G709" s="412" t="s">
        <v>345</v>
      </c>
      <c r="H709" s="413">
        <v>0.11899999999999999</v>
      </c>
      <c r="I709" s="414">
        <v>26.01</v>
      </c>
      <c r="J709" s="414">
        <v>3.09</v>
      </c>
    </row>
    <row r="710" spans="1:10" ht="25.5" x14ac:dyDescent="0.25">
      <c r="A710" s="409" t="s">
        <v>968</v>
      </c>
      <c r="B710" s="410" t="s">
        <v>1037</v>
      </c>
      <c r="C710" s="409" t="s">
        <v>343</v>
      </c>
      <c r="D710" s="409" t="s">
        <v>1038</v>
      </c>
      <c r="E710" s="411" t="s">
        <v>977</v>
      </c>
      <c r="F710" s="411"/>
      <c r="G710" s="412" t="s">
        <v>345</v>
      </c>
      <c r="H710" s="413">
        <v>0.11899999999999999</v>
      </c>
      <c r="I710" s="414">
        <v>31.79</v>
      </c>
      <c r="J710" s="414">
        <v>3.78</v>
      </c>
    </row>
    <row r="711" spans="1:10" x14ac:dyDescent="0.25">
      <c r="A711" s="399" t="s">
        <v>958</v>
      </c>
      <c r="B711" s="400" t="s">
        <v>1128</v>
      </c>
      <c r="C711" s="399" t="s">
        <v>343</v>
      </c>
      <c r="D711" s="399" t="s">
        <v>1129</v>
      </c>
      <c r="E711" s="401" t="s">
        <v>1001</v>
      </c>
      <c r="F711" s="401"/>
      <c r="G711" s="402" t="s">
        <v>327</v>
      </c>
      <c r="H711" s="403">
        <v>8.9999999999999993E-3</v>
      </c>
      <c r="I711" s="404">
        <v>69.78</v>
      </c>
      <c r="J711" s="404">
        <v>0.62</v>
      </c>
    </row>
    <row r="712" spans="1:10" x14ac:dyDescent="0.25">
      <c r="A712" s="399" t="s">
        <v>958</v>
      </c>
      <c r="B712" s="400" t="s">
        <v>1132</v>
      </c>
      <c r="C712" s="399" t="s">
        <v>343</v>
      </c>
      <c r="D712" s="399" t="s">
        <v>1133</v>
      </c>
      <c r="E712" s="401" t="s">
        <v>1001</v>
      </c>
      <c r="F712" s="401"/>
      <c r="G712" s="402" t="s">
        <v>327</v>
      </c>
      <c r="H712" s="403">
        <v>1.0999999999999999E-2</v>
      </c>
      <c r="I712" s="404">
        <v>79.06</v>
      </c>
      <c r="J712" s="404">
        <v>0.86</v>
      </c>
    </row>
    <row r="713" spans="1:10" x14ac:dyDescent="0.25">
      <c r="A713" s="399" t="s">
        <v>958</v>
      </c>
      <c r="B713" s="400" t="s">
        <v>1134</v>
      </c>
      <c r="C713" s="399" t="s">
        <v>343</v>
      </c>
      <c r="D713" s="399" t="s">
        <v>1135</v>
      </c>
      <c r="E713" s="401" t="s">
        <v>1001</v>
      </c>
      <c r="F713" s="401"/>
      <c r="G713" s="402" t="s">
        <v>327</v>
      </c>
      <c r="H713" s="403">
        <v>0.06</v>
      </c>
      <c r="I713" s="404">
        <v>2.13</v>
      </c>
      <c r="J713" s="404">
        <v>0.12</v>
      </c>
    </row>
    <row r="714" spans="1:10" ht="25.5" x14ac:dyDescent="0.25">
      <c r="A714" s="399" t="s">
        <v>958</v>
      </c>
      <c r="B714" s="400" t="s">
        <v>1229</v>
      </c>
      <c r="C714" s="399" t="s">
        <v>343</v>
      </c>
      <c r="D714" s="399" t="s">
        <v>1230</v>
      </c>
      <c r="E714" s="401" t="s">
        <v>1001</v>
      </c>
      <c r="F714" s="401"/>
      <c r="G714" s="402" t="s">
        <v>327</v>
      </c>
      <c r="H714" s="403">
        <v>1</v>
      </c>
      <c r="I714" s="404">
        <v>5.98</v>
      </c>
      <c r="J714" s="404">
        <v>5.98</v>
      </c>
    </row>
    <row r="715" spans="1:10" ht="15.75" thickBot="1" x14ac:dyDescent="0.3">
      <c r="A715" s="405"/>
      <c r="B715" s="405"/>
      <c r="C715" s="405"/>
      <c r="D715" s="405"/>
      <c r="E715" s="405" t="s">
        <v>961</v>
      </c>
      <c r="F715" s="406">
        <v>5.15</v>
      </c>
      <c r="G715" s="405" t="s">
        <v>962</v>
      </c>
      <c r="H715" s="406">
        <v>0</v>
      </c>
      <c r="I715" s="405" t="s">
        <v>963</v>
      </c>
      <c r="J715" s="406">
        <v>5.15</v>
      </c>
    </row>
    <row r="716" spans="1:10" ht="15.75" thickTop="1" x14ac:dyDescent="0.25">
      <c r="A716" s="408"/>
      <c r="B716" s="408"/>
      <c r="C716" s="408"/>
      <c r="D716" s="408"/>
      <c r="E716" s="408"/>
      <c r="F716" s="408"/>
      <c r="G716" s="408"/>
      <c r="H716" s="408"/>
      <c r="I716" s="408"/>
      <c r="J716" s="408"/>
    </row>
    <row r="717" spans="1:10" x14ac:dyDescent="0.25">
      <c r="A717" s="393" t="s">
        <v>613</v>
      </c>
      <c r="B717" s="394" t="s">
        <v>11</v>
      </c>
      <c r="C717" s="393" t="s">
        <v>12</v>
      </c>
      <c r="D717" s="393" t="s">
        <v>13</v>
      </c>
      <c r="E717" s="395" t="s">
        <v>29</v>
      </c>
      <c r="F717" s="395"/>
      <c r="G717" s="396" t="s">
        <v>14</v>
      </c>
      <c r="H717" s="394" t="s">
        <v>15</v>
      </c>
      <c r="I717" s="394" t="s">
        <v>16</v>
      </c>
      <c r="J717" s="394" t="s">
        <v>17</v>
      </c>
    </row>
    <row r="718" spans="1:10" ht="25.5" x14ac:dyDescent="0.25">
      <c r="A718" s="388" t="s">
        <v>956</v>
      </c>
      <c r="B718" s="389" t="s">
        <v>614</v>
      </c>
      <c r="C718" s="388" t="s">
        <v>325</v>
      </c>
      <c r="D718" s="388" t="s">
        <v>615</v>
      </c>
      <c r="E718" s="397" t="s">
        <v>1034</v>
      </c>
      <c r="F718" s="397"/>
      <c r="G718" s="390" t="s">
        <v>327</v>
      </c>
      <c r="H718" s="398">
        <v>1</v>
      </c>
      <c r="I718" s="391">
        <v>29.48</v>
      </c>
      <c r="J718" s="391">
        <v>29.48</v>
      </c>
    </row>
    <row r="719" spans="1:10" ht="25.5" x14ac:dyDescent="0.25">
      <c r="A719" s="409" t="s">
        <v>968</v>
      </c>
      <c r="B719" s="410" t="s">
        <v>1035</v>
      </c>
      <c r="C719" s="409" t="s">
        <v>343</v>
      </c>
      <c r="D719" s="409" t="s">
        <v>1036</v>
      </c>
      <c r="E719" s="411" t="s">
        <v>977</v>
      </c>
      <c r="F719" s="411"/>
      <c r="G719" s="412" t="s">
        <v>345</v>
      </c>
      <c r="H719" s="413">
        <v>0.11899999999999999</v>
      </c>
      <c r="I719" s="414">
        <v>26.01</v>
      </c>
      <c r="J719" s="414">
        <v>3.09</v>
      </c>
    </row>
    <row r="720" spans="1:10" ht="25.5" x14ac:dyDescent="0.25">
      <c r="A720" s="409" t="s">
        <v>968</v>
      </c>
      <c r="B720" s="410" t="s">
        <v>1037</v>
      </c>
      <c r="C720" s="409" t="s">
        <v>343</v>
      </c>
      <c r="D720" s="409" t="s">
        <v>1038</v>
      </c>
      <c r="E720" s="411" t="s">
        <v>977</v>
      </c>
      <c r="F720" s="411"/>
      <c r="G720" s="412" t="s">
        <v>345</v>
      </c>
      <c r="H720" s="413">
        <v>0.11899999999999999</v>
      </c>
      <c r="I720" s="414">
        <v>31.79</v>
      </c>
      <c r="J720" s="414">
        <v>3.78</v>
      </c>
    </row>
    <row r="721" spans="1:10" x14ac:dyDescent="0.25">
      <c r="A721" s="399" t="s">
        <v>958</v>
      </c>
      <c r="B721" s="400" t="s">
        <v>1128</v>
      </c>
      <c r="C721" s="399" t="s">
        <v>343</v>
      </c>
      <c r="D721" s="399" t="s">
        <v>1129</v>
      </c>
      <c r="E721" s="401" t="s">
        <v>1001</v>
      </c>
      <c r="F721" s="401"/>
      <c r="G721" s="402" t="s">
        <v>327</v>
      </c>
      <c r="H721" s="403">
        <v>8.9999999999999993E-3</v>
      </c>
      <c r="I721" s="404">
        <v>69.78</v>
      </c>
      <c r="J721" s="404">
        <v>0.62</v>
      </c>
    </row>
    <row r="722" spans="1:10" x14ac:dyDescent="0.25">
      <c r="A722" s="399" t="s">
        <v>958</v>
      </c>
      <c r="B722" s="400" t="s">
        <v>1132</v>
      </c>
      <c r="C722" s="399" t="s">
        <v>343</v>
      </c>
      <c r="D722" s="399" t="s">
        <v>1133</v>
      </c>
      <c r="E722" s="401" t="s">
        <v>1001</v>
      </c>
      <c r="F722" s="401"/>
      <c r="G722" s="402" t="s">
        <v>327</v>
      </c>
      <c r="H722" s="403">
        <v>1.0999999999999999E-2</v>
      </c>
      <c r="I722" s="404">
        <v>79.06</v>
      </c>
      <c r="J722" s="404">
        <v>0.86</v>
      </c>
    </row>
    <row r="723" spans="1:10" x14ac:dyDescent="0.25">
      <c r="A723" s="399" t="s">
        <v>958</v>
      </c>
      <c r="B723" s="400" t="s">
        <v>1134</v>
      </c>
      <c r="C723" s="399" t="s">
        <v>343</v>
      </c>
      <c r="D723" s="399" t="s">
        <v>1135</v>
      </c>
      <c r="E723" s="401" t="s">
        <v>1001</v>
      </c>
      <c r="F723" s="401"/>
      <c r="G723" s="402" t="s">
        <v>327</v>
      </c>
      <c r="H723" s="403">
        <v>0.06</v>
      </c>
      <c r="I723" s="404">
        <v>2.13</v>
      </c>
      <c r="J723" s="404">
        <v>0.12</v>
      </c>
    </row>
    <row r="724" spans="1:10" ht="25.5" x14ac:dyDescent="0.25">
      <c r="A724" s="399" t="s">
        <v>958</v>
      </c>
      <c r="B724" s="400" t="s">
        <v>1231</v>
      </c>
      <c r="C724" s="399" t="s">
        <v>343</v>
      </c>
      <c r="D724" s="399" t="s">
        <v>1232</v>
      </c>
      <c r="E724" s="401" t="s">
        <v>1001</v>
      </c>
      <c r="F724" s="401"/>
      <c r="G724" s="402" t="s">
        <v>327</v>
      </c>
      <c r="H724" s="403">
        <v>1</v>
      </c>
      <c r="I724" s="404">
        <v>21.01</v>
      </c>
      <c r="J724" s="404">
        <v>21.01</v>
      </c>
    </row>
    <row r="725" spans="1:10" ht="15.75" thickBot="1" x14ac:dyDescent="0.3">
      <c r="A725" s="405"/>
      <c r="B725" s="405"/>
      <c r="C725" s="405"/>
      <c r="D725" s="405"/>
      <c r="E725" s="405" t="s">
        <v>961</v>
      </c>
      <c r="F725" s="406">
        <v>5.15</v>
      </c>
      <c r="G725" s="405" t="s">
        <v>962</v>
      </c>
      <c r="H725" s="406">
        <v>0</v>
      </c>
      <c r="I725" s="405" t="s">
        <v>963</v>
      </c>
      <c r="J725" s="406">
        <v>5.15</v>
      </c>
    </row>
    <row r="726" spans="1:10" ht="15.75" thickTop="1" x14ac:dyDescent="0.25">
      <c r="A726" s="408"/>
      <c r="B726" s="408"/>
      <c r="C726" s="408"/>
      <c r="D726" s="408"/>
      <c r="E726" s="408"/>
      <c r="F726" s="408"/>
      <c r="G726" s="408"/>
      <c r="H726" s="408"/>
      <c r="I726" s="408"/>
      <c r="J726" s="408"/>
    </row>
    <row r="727" spans="1:10" x14ac:dyDescent="0.25">
      <c r="A727" s="393" t="s">
        <v>616</v>
      </c>
      <c r="B727" s="394" t="s">
        <v>11</v>
      </c>
      <c r="C727" s="393" t="s">
        <v>12</v>
      </c>
      <c r="D727" s="393" t="s">
        <v>13</v>
      </c>
      <c r="E727" s="395" t="s">
        <v>29</v>
      </c>
      <c r="F727" s="395"/>
      <c r="G727" s="396" t="s">
        <v>14</v>
      </c>
      <c r="H727" s="394" t="s">
        <v>15</v>
      </c>
      <c r="I727" s="394" t="s">
        <v>16</v>
      </c>
      <c r="J727" s="394" t="s">
        <v>17</v>
      </c>
    </row>
    <row r="728" spans="1:10" ht="25.5" x14ac:dyDescent="0.25">
      <c r="A728" s="388" t="s">
        <v>956</v>
      </c>
      <c r="B728" s="389" t="s">
        <v>617</v>
      </c>
      <c r="C728" s="388" t="s">
        <v>325</v>
      </c>
      <c r="D728" s="388" t="s">
        <v>618</v>
      </c>
      <c r="E728" s="397" t="s">
        <v>1034</v>
      </c>
      <c r="F728" s="397"/>
      <c r="G728" s="390" t="s">
        <v>327</v>
      </c>
      <c r="H728" s="398">
        <v>1</v>
      </c>
      <c r="I728" s="391">
        <v>25.78</v>
      </c>
      <c r="J728" s="391">
        <v>25.78</v>
      </c>
    </row>
    <row r="729" spans="1:10" ht="25.5" x14ac:dyDescent="0.25">
      <c r="A729" s="409" t="s">
        <v>968</v>
      </c>
      <c r="B729" s="410" t="s">
        <v>1035</v>
      </c>
      <c r="C729" s="409" t="s">
        <v>343</v>
      </c>
      <c r="D729" s="409" t="s">
        <v>1036</v>
      </c>
      <c r="E729" s="411" t="s">
        <v>977</v>
      </c>
      <c r="F729" s="411"/>
      <c r="G729" s="412" t="s">
        <v>345</v>
      </c>
      <c r="H729" s="413">
        <v>0.11899999999999999</v>
      </c>
      <c r="I729" s="414">
        <v>26.01</v>
      </c>
      <c r="J729" s="414">
        <v>3.09</v>
      </c>
    </row>
    <row r="730" spans="1:10" ht="25.5" x14ac:dyDescent="0.25">
      <c r="A730" s="409" t="s">
        <v>968</v>
      </c>
      <c r="B730" s="410" t="s">
        <v>1037</v>
      </c>
      <c r="C730" s="409" t="s">
        <v>343</v>
      </c>
      <c r="D730" s="409" t="s">
        <v>1038</v>
      </c>
      <c r="E730" s="411" t="s">
        <v>977</v>
      </c>
      <c r="F730" s="411"/>
      <c r="G730" s="412" t="s">
        <v>345</v>
      </c>
      <c r="H730" s="413">
        <v>0.11899999999999999</v>
      </c>
      <c r="I730" s="414">
        <v>31.79</v>
      </c>
      <c r="J730" s="414">
        <v>3.78</v>
      </c>
    </row>
    <row r="731" spans="1:10" x14ac:dyDescent="0.25">
      <c r="A731" s="399" t="s">
        <v>958</v>
      </c>
      <c r="B731" s="400" t="s">
        <v>1128</v>
      </c>
      <c r="C731" s="399" t="s">
        <v>343</v>
      </c>
      <c r="D731" s="399" t="s">
        <v>1129</v>
      </c>
      <c r="E731" s="401" t="s">
        <v>1001</v>
      </c>
      <c r="F731" s="401"/>
      <c r="G731" s="402" t="s">
        <v>327</v>
      </c>
      <c r="H731" s="403">
        <v>8.9999999999999993E-3</v>
      </c>
      <c r="I731" s="404">
        <v>69.78</v>
      </c>
      <c r="J731" s="404">
        <v>0.62</v>
      </c>
    </row>
    <row r="732" spans="1:10" x14ac:dyDescent="0.25">
      <c r="A732" s="399" t="s">
        <v>958</v>
      </c>
      <c r="B732" s="400" t="s">
        <v>1132</v>
      </c>
      <c r="C732" s="399" t="s">
        <v>343</v>
      </c>
      <c r="D732" s="399" t="s">
        <v>1133</v>
      </c>
      <c r="E732" s="401" t="s">
        <v>1001</v>
      </c>
      <c r="F732" s="401"/>
      <c r="G732" s="402" t="s">
        <v>327</v>
      </c>
      <c r="H732" s="403">
        <v>1.0999999999999999E-2</v>
      </c>
      <c r="I732" s="404">
        <v>79.06</v>
      </c>
      <c r="J732" s="404">
        <v>0.86</v>
      </c>
    </row>
    <row r="733" spans="1:10" x14ac:dyDescent="0.25">
      <c r="A733" s="399" t="s">
        <v>958</v>
      </c>
      <c r="B733" s="400" t="s">
        <v>1134</v>
      </c>
      <c r="C733" s="399" t="s">
        <v>343</v>
      </c>
      <c r="D733" s="399" t="s">
        <v>1135</v>
      </c>
      <c r="E733" s="401" t="s">
        <v>1001</v>
      </c>
      <c r="F733" s="401"/>
      <c r="G733" s="402" t="s">
        <v>327</v>
      </c>
      <c r="H733" s="403">
        <v>0.06</v>
      </c>
      <c r="I733" s="404">
        <v>2.13</v>
      </c>
      <c r="J733" s="404">
        <v>0.12</v>
      </c>
    </row>
    <row r="734" spans="1:10" ht="25.5" x14ac:dyDescent="0.25">
      <c r="A734" s="399" t="s">
        <v>958</v>
      </c>
      <c r="B734" s="400" t="s">
        <v>1233</v>
      </c>
      <c r="C734" s="399" t="s">
        <v>343</v>
      </c>
      <c r="D734" s="399" t="s">
        <v>1234</v>
      </c>
      <c r="E734" s="401" t="s">
        <v>1001</v>
      </c>
      <c r="F734" s="401"/>
      <c r="G734" s="402" t="s">
        <v>327</v>
      </c>
      <c r="H734" s="403">
        <v>1</v>
      </c>
      <c r="I734" s="404">
        <v>17.309999999999999</v>
      </c>
      <c r="J734" s="404">
        <v>17.309999999999999</v>
      </c>
    </row>
    <row r="735" spans="1:10" ht="15.75" thickBot="1" x14ac:dyDescent="0.3">
      <c r="A735" s="405"/>
      <c r="B735" s="405"/>
      <c r="C735" s="405"/>
      <c r="D735" s="405"/>
      <c r="E735" s="405" t="s">
        <v>961</v>
      </c>
      <c r="F735" s="406">
        <v>5.15</v>
      </c>
      <c r="G735" s="405" t="s">
        <v>962</v>
      </c>
      <c r="H735" s="406">
        <v>0</v>
      </c>
      <c r="I735" s="405" t="s">
        <v>963</v>
      </c>
      <c r="J735" s="406">
        <v>5.15</v>
      </c>
    </row>
    <row r="736" spans="1:10" ht="15.75" thickTop="1" x14ac:dyDescent="0.25">
      <c r="A736" s="408"/>
      <c r="B736" s="408"/>
      <c r="C736" s="408"/>
      <c r="D736" s="408"/>
      <c r="E736" s="408"/>
      <c r="F736" s="408"/>
      <c r="G736" s="408"/>
      <c r="H736" s="408"/>
      <c r="I736" s="408"/>
      <c r="J736" s="408"/>
    </row>
    <row r="737" spans="1:10" x14ac:dyDescent="0.25">
      <c r="A737" s="393" t="s">
        <v>619</v>
      </c>
      <c r="B737" s="394" t="s">
        <v>11</v>
      </c>
      <c r="C737" s="393" t="s">
        <v>12</v>
      </c>
      <c r="D737" s="393" t="s">
        <v>13</v>
      </c>
      <c r="E737" s="395" t="s">
        <v>29</v>
      </c>
      <c r="F737" s="395"/>
      <c r="G737" s="396" t="s">
        <v>14</v>
      </c>
      <c r="H737" s="394" t="s">
        <v>15</v>
      </c>
      <c r="I737" s="394" t="s">
        <v>16</v>
      </c>
      <c r="J737" s="394" t="s">
        <v>17</v>
      </c>
    </row>
    <row r="738" spans="1:10" ht="25.5" x14ac:dyDescent="0.25">
      <c r="A738" s="388" t="s">
        <v>956</v>
      </c>
      <c r="B738" s="389" t="s">
        <v>620</v>
      </c>
      <c r="C738" s="388" t="s">
        <v>325</v>
      </c>
      <c r="D738" s="388" t="s">
        <v>621</v>
      </c>
      <c r="E738" s="397" t="s">
        <v>1034</v>
      </c>
      <c r="F738" s="397"/>
      <c r="G738" s="390" t="s">
        <v>327</v>
      </c>
      <c r="H738" s="398">
        <v>1</v>
      </c>
      <c r="I738" s="391">
        <v>25.75</v>
      </c>
      <c r="J738" s="391">
        <v>25.75</v>
      </c>
    </row>
    <row r="739" spans="1:10" ht="25.5" x14ac:dyDescent="0.25">
      <c r="A739" s="409" t="s">
        <v>968</v>
      </c>
      <c r="B739" s="410" t="s">
        <v>1035</v>
      </c>
      <c r="C739" s="409" t="s">
        <v>343</v>
      </c>
      <c r="D739" s="409" t="s">
        <v>1036</v>
      </c>
      <c r="E739" s="411" t="s">
        <v>977</v>
      </c>
      <c r="F739" s="411"/>
      <c r="G739" s="412" t="s">
        <v>345</v>
      </c>
      <c r="H739" s="413">
        <v>0.11899999999999999</v>
      </c>
      <c r="I739" s="414">
        <v>26.01</v>
      </c>
      <c r="J739" s="414">
        <v>3.09</v>
      </c>
    </row>
    <row r="740" spans="1:10" ht="25.5" x14ac:dyDescent="0.25">
      <c r="A740" s="409" t="s">
        <v>968</v>
      </c>
      <c r="B740" s="410" t="s">
        <v>1037</v>
      </c>
      <c r="C740" s="409" t="s">
        <v>343</v>
      </c>
      <c r="D740" s="409" t="s">
        <v>1038</v>
      </c>
      <c r="E740" s="411" t="s">
        <v>977</v>
      </c>
      <c r="F740" s="411"/>
      <c r="G740" s="412" t="s">
        <v>345</v>
      </c>
      <c r="H740" s="413">
        <v>0.11899999999999999</v>
      </c>
      <c r="I740" s="414">
        <v>31.79</v>
      </c>
      <c r="J740" s="414">
        <v>3.78</v>
      </c>
    </row>
    <row r="741" spans="1:10" x14ac:dyDescent="0.25">
      <c r="A741" s="399" t="s">
        <v>958</v>
      </c>
      <c r="B741" s="400" t="s">
        <v>1128</v>
      </c>
      <c r="C741" s="399" t="s">
        <v>343</v>
      </c>
      <c r="D741" s="399" t="s">
        <v>1129</v>
      </c>
      <c r="E741" s="401" t="s">
        <v>1001</v>
      </c>
      <c r="F741" s="401"/>
      <c r="G741" s="402" t="s">
        <v>327</v>
      </c>
      <c r="H741" s="403">
        <v>8.9999999999999993E-3</v>
      </c>
      <c r="I741" s="404">
        <v>69.78</v>
      </c>
      <c r="J741" s="404">
        <v>0.62</v>
      </c>
    </row>
    <row r="742" spans="1:10" x14ac:dyDescent="0.25">
      <c r="A742" s="399" t="s">
        <v>958</v>
      </c>
      <c r="B742" s="400" t="s">
        <v>1132</v>
      </c>
      <c r="C742" s="399" t="s">
        <v>343</v>
      </c>
      <c r="D742" s="399" t="s">
        <v>1133</v>
      </c>
      <c r="E742" s="401" t="s">
        <v>1001</v>
      </c>
      <c r="F742" s="401"/>
      <c r="G742" s="402" t="s">
        <v>327</v>
      </c>
      <c r="H742" s="403">
        <v>1.0999999999999999E-2</v>
      </c>
      <c r="I742" s="404">
        <v>79.06</v>
      </c>
      <c r="J742" s="404">
        <v>0.86</v>
      </c>
    </row>
    <row r="743" spans="1:10" x14ac:dyDescent="0.25">
      <c r="A743" s="399" t="s">
        <v>958</v>
      </c>
      <c r="B743" s="400" t="s">
        <v>1134</v>
      </c>
      <c r="C743" s="399" t="s">
        <v>343</v>
      </c>
      <c r="D743" s="399" t="s">
        <v>1135</v>
      </c>
      <c r="E743" s="401" t="s">
        <v>1001</v>
      </c>
      <c r="F743" s="401"/>
      <c r="G743" s="402" t="s">
        <v>327</v>
      </c>
      <c r="H743" s="403">
        <v>0.06</v>
      </c>
      <c r="I743" s="404">
        <v>2.13</v>
      </c>
      <c r="J743" s="404">
        <v>0.12</v>
      </c>
    </row>
    <row r="744" spans="1:10" ht="25.5" x14ac:dyDescent="0.25">
      <c r="A744" s="399" t="s">
        <v>958</v>
      </c>
      <c r="B744" s="400" t="s">
        <v>1235</v>
      </c>
      <c r="C744" s="399" t="s">
        <v>343</v>
      </c>
      <c r="D744" s="399" t="s">
        <v>1236</v>
      </c>
      <c r="E744" s="401" t="s">
        <v>1001</v>
      </c>
      <c r="F744" s="401"/>
      <c r="G744" s="402" t="s">
        <v>327</v>
      </c>
      <c r="H744" s="403">
        <v>1</v>
      </c>
      <c r="I744" s="404">
        <v>17.28</v>
      </c>
      <c r="J744" s="404">
        <v>17.28</v>
      </c>
    </row>
    <row r="745" spans="1:10" ht="15.75" thickBot="1" x14ac:dyDescent="0.3">
      <c r="A745" s="405"/>
      <c r="B745" s="405"/>
      <c r="C745" s="405"/>
      <c r="D745" s="405"/>
      <c r="E745" s="405" t="s">
        <v>961</v>
      </c>
      <c r="F745" s="406">
        <v>5.15</v>
      </c>
      <c r="G745" s="405" t="s">
        <v>962</v>
      </c>
      <c r="H745" s="406">
        <v>0</v>
      </c>
      <c r="I745" s="405" t="s">
        <v>963</v>
      </c>
      <c r="J745" s="406">
        <v>5.15</v>
      </c>
    </row>
    <row r="746" spans="1:10" ht="15.75" thickTop="1" x14ac:dyDescent="0.25">
      <c r="A746" s="408"/>
      <c r="B746" s="408"/>
      <c r="C746" s="408"/>
      <c r="D746" s="408"/>
      <c r="E746" s="408"/>
      <c r="F746" s="408"/>
      <c r="G746" s="408"/>
      <c r="H746" s="408"/>
      <c r="I746" s="408"/>
      <c r="J746" s="408"/>
    </row>
    <row r="747" spans="1:10" x14ac:dyDescent="0.25">
      <c r="A747" s="393" t="s">
        <v>622</v>
      </c>
      <c r="B747" s="394" t="s">
        <v>11</v>
      </c>
      <c r="C747" s="393" t="s">
        <v>12</v>
      </c>
      <c r="D747" s="393" t="s">
        <v>13</v>
      </c>
      <c r="E747" s="395" t="s">
        <v>29</v>
      </c>
      <c r="F747" s="395"/>
      <c r="G747" s="396" t="s">
        <v>14</v>
      </c>
      <c r="H747" s="394" t="s">
        <v>15</v>
      </c>
      <c r="I747" s="394" t="s">
        <v>16</v>
      </c>
      <c r="J747" s="394" t="s">
        <v>17</v>
      </c>
    </row>
    <row r="748" spans="1:10" ht="25.5" x14ac:dyDescent="0.25">
      <c r="A748" s="388" t="s">
        <v>956</v>
      </c>
      <c r="B748" s="389" t="s">
        <v>623</v>
      </c>
      <c r="C748" s="388" t="s">
        <v>325</v>
      </c>
      <c r="D748" s="388" t="s">
        <v>624</v>
      </c>
      <c r="E748" s="397" t="s">
        <v>1034</v>
      </c>
      <c r="F748" s="397"/>
      <c r="G748" s="390" t="s">
        <v>327</v>
      </c>
      <c r="H748" s="398">
        <v>1</v>
      </c>
      <c r="I748" s="391">
        <v>28.24</v>
      </c>
      <c r="J748" s="391">
        <v>28.24</v>
      </c>
    </row>
    <row r="749" spans="1:10" ht="25.5" x14ac:dyDescent="0.25">
      <c r="A749" s="409" t="s">
        <v>968</v>
      </c>
      <c r="B749" s="410" t="s">
        <v>1035</v>
      </c>
      <c r="C749" s="409" t="s">
        <v>343</v>
      </c>
      <c r="D749" s="409" t="s">
        <v>1036</v>
      </c>
      <c r="E749" s="411" t="s">
        <v>977</v>
      </c>
      <c r="F749" s="411"/>
      <c r="G749" s="412" t="s">
        <v>345</v>
      </c>
      <c r="H749" s="413">
        <v>0.11899999999999999</v>
      </c>
      <c r="I749" s="414">
        <v>26.01</v>
      </c>
      <c r="J749" s="414">
        <v>3.09</v>
      </c>
    </row>
    <row r="750" spans="1:10" ht="25.5" x14ac:dyDescent="0.25">
      <c r="A750" s="409" t="s">
        <v>968</v>
      </c>
      <c r="B750" s="410" t="s">
        <v>1037</v>
      </c>
      <c r="C750" s="409" t="s">
        <v>343</v>
      </c>
      <c r="D750" s="409" t="s">
        <v>1038</v>
      </c>
      <c r="E750" s="411" t="s">
        <v>977</v>
      </c>
      <c r="F750" s="411"/>
      <c r="G750" s="412" t="s">
        <v>345</v>
      </c>
      <c r="H750" s="413">
        <v>0.11899999999999999</v>
      </c>
      <c r="I750" s="414">
        <v>31.79</v>
      </c>
      <c r="J750" s="414">
        <v>3.78</v>
      </c>
    </row>
    <row r="751" spans="1:10" x14ac:dyDescent="0.25">
      <c r="A751" s="399" t="s">
        <v>958</v>
      </c>
      <c r="B751" s="400" t="s">
        <v>1128</v>
      </c>
      <c r="C751" s="399" t="s">
        <v>343</v>
      </c>
      <c r="D751" s="399" t="s">
        <v>1129</v>
      </c>
      <c r="E751" s="401" t="s">
        <v>1001</v>
      </c>
      <c r="F751" s="401"/>
      <c r="G751" s="402" t="s">
        <v>327</v>
      </c>
      <c r="H751" s="403">
        <v>8.9999999999999993E-3</v>
      </c>
      <c r="I751" s="404">
        <v>69.78</v>
      </c>
      <c r="J751" s="404">
        <v>0.62</v>
      </c>
    </row>
    <row r="752" spans="1:10" x14ac:dyDescent="0.25">
      <c r="A752" s="399" t="s">
        <v>958</v>
      </c>
      <c r="B752" s="400" t="s">
        <v>1132</v>
      </c>
      <c r="C752" s="399" t="s">
        <v>343</v>
      </c>
      <c r="D752" s="399" t="s">
        <v>1133</v>
      </c>
      <c r="E752" s="401" t="s">
        <v>1001</v>
      </c>
      <c r="F752" s="401"/>
      <c r="G752" s="402" t="s">
        <v>327</v>
      </c>
      <c r="H752" s="403">
        <v>1.0999999999999999E-2</v>
      </c>
      <c r="I752" s="404">
        <v>79.06</v>
      </c>
      <c r="J752" s="404">
        <v>0.86</v>
      </c>
    </row>
    <row r="753" spans="1:10" x14ac:dyDescent="0.25">
      <c r="A753" s="399" t="s">
        <v>958</v>
      </c>
      <c r="B753" s="400" t="s">
        <v>1134</v>
      </c>
      <c r="C753" s="399" t="s">
        <v>343</v>
      </c>
      <c r="D753" s="399" t="s">
        <v>1135</v>
      </c>
      <c r="E753" s="401" t="s">
        <v>1001</v>
      </c>
      <c r="F753" s="401"/>
      <c r="G753" s="402" t="s">
        <v>327</v>
      </c>
      <c r="H753" s="403">
        <v>0.06</v>
      </c>
      <c r="I753" s="404">
        <v>2.13</v>
      </c>
      <c r="J753" s="404">
        <v>0.12</v>
      </c>
    </row>
    <row r="754" spans="1:10" ht="25.5" x14ac:dyDescent="0.25">
      <c r="A754" s="399" t="s">
        <v>958</v>
      </c>
      <c r="B754" s="400" t="s">
        <v>1237</v>
      </c>
      <c r="C754" s="399" t="s">
        <v>343</v>
      </c>
      <c r="D754" s="399" t="s">
        <v>1238</v>
      </c>
      <c r="E754" s="401" t="s">
        <v>1001</v>
      </c>
      <c r="F754" s="401"/>
      <c r="G754" s="402" t="s">
        <v>327</v>
      </c>
      <c r="H754" s="403">
        <v>1</v>
      </c>
      <c r="I754" s="404">
        <v>19.77</v>
      </c>
      <c r="J754" s="404">
        <v>19.77</v>
      </c>
    </row>
    <row r="755" spans="1:10" ht="15.75" thickBot="1" x14ac:dyDescent="0.3">
      <c r="A755" s="405"/>
      <c r="B755" s="405"/>
      <c r="C755" s="405"/>
      <c r="D755" s="405"/>
      <c r="E755" s="405" t="s">
        <v>961</v>
      </c>
      <c r="F755" s="406">
        <v>5.15</v>
      </c>
      <c r="G755" s="405" t="s">
        <v>962</v>
      </c>
      <c r="H755" s="406">
        <v>0</v>
      </c>
      <c r="I755" s="405" t="s">
        <v>963</v>
      </c>
      <c r="J755" s="406">
        <v>5.15</v>
      </c>
    </row>
    <row r="756" spans="1:10" ht="15.75" thickTop="1" x14ac:dyDescent="0.25">
      <c r="A756" s="408"/>
      <c r="B756" s="408"/>
      <c r="C756" s="408"/>
      <c r="D756" s="408"/>
      <c r="E756" s="408"/>
      <c r="F756" s="408"/>
      <c r="G756" s="408"/>
      <c r="H756" s="408"/>
      <c r="I756" s="408"/>
      <c r="J756" s="408"/>
    </row>
    <row r="757" spans="1:10" x14ac:dyDescent="0.25">
      <c r="A757" s="393" t="s">
        <v>625</v>
      </c>
      <c r="B757" s="394" t="s">
        <v>11</v>
      </c>
      <c r="C757" s="393" t="s">
        <v>12</v>
      </c>
      <c r="D757" s="393" t="s">
        <v>13</v>
      </c>
      <c r="E757" s="395" t="s">
        <v>29</v>
      </c>
      <c r="F757" s="395"/>
      <c r="G757" s="396" t="s">
        <v>14</v>
      </c>
      <c r="H757" s="394" t="s">
        <v>15</v>
      </c>
      <c r="I757" s="394" t="s">
        <v>16</v>
      </c>
      <c r="J757" s="394" t="s">
        <v>17</v>
      </c>
    </row>
    <row r="758" spans="1:10" ht="25.5" x14ac:dyDescent="0.25">
      <c r="A758" s="388" t="s">
        <v>956</v>
      </c>
      <c r="B758" s="389" t="s">
        <v>626</v>
      </c>
      <c r="C758" s="388" t="s">
        <v>325</v>
      </c>
      <c r="D758" s="388" t="s">
        <v>627</v>
      </c>
      <c r="E758" s="397" t="s">
        <v>1034</v>
      </c>
      <c r="F758" s="397"/>
      <c r="G758" s="390" t="s">
        <v>327</v>
      </c>
      <c r="H758" s="398">
        <v>1</v>
      </c>
      <c r="I758" s="391">
        <v>34.1</v>
      </c>
      <c r="J758" s="391">
        <v>34.1</v>
      </c>
    </row>
    <row r="759" spans="1:10" ht="25.5" x14ac:dyDescent="0.25">
      <c r="A759" s="409" t="s">
        <v>968</v>
      </c>
      <c r="B759" s="410" t="s">
        <v>1035</v>
      </c>
      <c r="C759" s="409" t="s">
        <v>343</v>
      </c>
      <c r="D759" s="409" t="s">
        <v>1036</v>
      </c>
      <c r="E759" s="411" t="s">
        <v>977</v>
      </c>
      <c r="F759" s="411"/>
      <c r="G759" s="412" t="s">
        <v>345</v>
      </c>
      <c r="H759" s="413">
        <v>0.11899999999999999</v>
      </c>
      <c r="I759" s="414">
        <v>26.01</v>
      </c>
      <c r="J759" s="414">
        <v>3.09</v>
      </c>
    </row>
    <row r="760" spans="1:10" ht="25.5" x14ac:dyDescent="0.25">
      <c r="A760" s="409" t="s">
        <v>968</v>
      </c>
      <c r="B760" s="410" t="s">
        <v>1037</v>
      </c>
      <c r="C760" s="409" t="s">
        <v>343</v>
      </c>
      <c r="D760" s="409" t="s">
        <v>1038</v>
      </c>
      <c r="E760" s="411" t="s">
        <v>977</v>
      </c>
      <c r="F760" s="411"/>
      <c r="G760" s="412" t="s">
        <v>345</v>
      </c>
      <c r="H760" s="413">
        <v>0.11899999999999999</v>
      </c>
      <c r="I760" s="414">
        <v>31.79</v>
      </c>
      <c r="J760" s="414">
        <v>3.78</v>
      </c>
    </row>
    <row r="761" spans="1:10" x14ac:dyDescent="0.25">
      <c r="A761" s="399" t="s">
        <v>958</v>
      </c>
      <c r="B761" s="400" t="s">
        <v>1128</v>
      </c>
      <c r="C761" s="399" t="s">
        <v>343</v>
      </c>
      <c r="D761" s="399" t="s">
        <v>1129</v>
      </c>
      <c r="E761" s="401" t="s">
        <v>1001</v>
      </c>
      <c r="F761" s="401"/>
      <c r="G761" s="402" t="s">
        <v>327</v>
      </c>
      <c r="H761" s="403">
        <v>8.9999999999999993E-3</v>
      </c>
      <c r="I761" s="404">
        <v>69.78</v>
      </c>
      <c r="J761" s="404">
        <v>0.62</v>
      </c>
    </row>
    <row r="762" spans="1:10" x14ac:dyDescent="0.25">
      <c r="A762" s="399" t="s">
        <v>958</v>
      </c>
      <c r="B762" s="400" t="s">
        <v>1132</v>
      </c>
      <c r="C762" s="399" t="s">
        <v>343</v>
      </c>
      <c r="D762" s="399" t="s">
        <v>1133</v>
      </c>
      <c r="E762" s="401" t="s">
        <v>1001</v>
      </c>
      <c r="F762" s="401"/>
      <c r="G762" s="402" t="s">
        <v>327</v>
      </c>
      <c r="H762" s="403">
        <v>1.0999999999999999E-2</v>
      </c>
      <c r="I762" s="404">
        <v>79.06</v>
      </c>
      <c r="J762" s="404">
        <v>0.86</v>
      </c>
    </row>
    <row r="763" spans="1:10" x14ac:dyDescent="0.25">
      <c r="A763" s="399" t="s">
        <v>958</v>
      </c>
      <c r="B763" s="400" t="s">
        <v>1134</v>
      </c>
      <c r="C763" s="399" t="s">
        <v>343</v>
      </c>
      <c r="D763" s="399" t="s">
        <v>1135</v>
      </c>
      <c r="E763" s="401" t="s">
        <v>1001</v>
      </c>
      <c r="F763" s="401"/>
      <c r="G763" s="402" t="s">
        <v>327</v>
      </c>
      <c r="H763" s="403">
        <v>0.06</v>
      </c>
      <c r="I763" s="404">
        <v>2.13</v>
      </c>
      <c r="J763" s="404">
        <v>0.12</v>
      </c>
    </row>
    <row r="764" spans="1:10" ht="25.5" x14ac:dyDescent="0.25">
      <c r="A764" s="399" t="s">
        <v>958</v>
      </c>
      <c r="B764" s="400" t="s">
        <v>1239</v>
      </c>
      <c r="C764" s="399" t="s">
        <v>343</v>
      </c>
      <c r="D764" s="399" t="s">
        <v>1240</v>
      </c>
      <c r="E764" s="401" t="s">
        <v>1001</v>
      </c>
      <c r="F764" s="401"/>
      <c r="G764" s="402" t="s">
        <v>327</v>
      </c>
      <c r="H764" s="403">
        <v>1</v>
      </c>
      <c r="I764" s="404">
        <v>25.63</v>
      </c>
      <c r="J764" s="404">
        <v>25.63</v>
      </c>
    </row>
    <row r="765" spans="1:10" ht="15.75" thickBot="1" x14ac:dyDescent="0.3">
      <c r="A765" s="405"/>
      <c r="B765" s="405"/>
      <c r="C765" s="405"/>
      <c r="D765" s="405"/>
      <c r="E765" s="405" t="s">
        <v>961</v>
      </c>
      <c r="F765" s="406">
        <v>5.15</v>
      </c>
      <c r="G765" s="405" t="s">
        <v>962</v>
      </c>
      <c r="H765" s="406">
        <v>0</v>
      </c>
      <c r="I765" s="405" t="s">
        <v>963</v>
      </c>
      <c r="J765" s="406">
        <v>5.15</v>
      </c>
    </row>
    <row r="766" spans="1:10" ht="15.75" thickTop="1" x14ac:dyDescent="0.25">
      <c r="A766" s="408"/>
      <c r="B766" s="408"/>
      <c r="C766" s="408"/>
      <c r="D766" s="408"/>
      <c r="E766" s="408"/>
      <c r="F766" s="408"/>
      <c r="G766" s="408"/>
      <c r="H766" s="408"/>
      <c r="I766" s="408"/>
      <c r="J766" s="408"/>
    </row>
    <row r="767" spans="1:10" x14ac:dyDescent="0.25">
      <c r="A767" s="393" t="s">
        <v>628</v>
      </c>
      <c r="B767" s="394" t="s">
        <v>11</v>
      </c>
      <c r="C767" s="393" t="s">
        <v>12</v>
      </c>
      <c r="D767" s="393" t="s">
        <v>13</v>
      </c>
      <c r="E767" s="395" t="s">
        <v>29</v>
      </c>
      <c r="F767" s="395"/>
      <c r="G767" s="396" t="s">
        <v>14</v>
      </c>
      <c r="H767" s="394" t="s">
        <v>15</v>
      </c>
      <c r="I767" s="394" t="s">
        <v>16</v>
      </c>
      <c r="J767" s="394" t="s">
        <v>17</v>
      </c>
    </row>
    <row r="768" spans="1:10" ht="25.5" x14ac:dyDescent="0.25">
      <c r="A768" s="388" t="s">
        <v>956</v>
      </c>
      <c r="B768" s="389" t="s">
        <v>629</v>
      </c>
      <c r="C768" s="388" t="s">
        <v>343</v>
      </c>
      <c r="D768" s="388" t="s">
        <v>630</v>
      </c>
      <c r="E768" s="397" t="s">
        <v>1034</v>
      </c>
      <c r="F768" s="397"/>
      <c r="G768" s="390" t="s">
        <v>327</v>
      </c>
      <c r="H768" s="398">
        <v>1</v>
      </c>
      <c r="I768" s="391">
        <v>13.1</v>
      </c>
      <c r="J768" s="391">
        <v>13.1</v>
      </c>
    </row>
    <row r="769" spans="1:10" ht="25.5" x14ac:dyDescent="0.25">
      <c r="A769" s="409" t="s">
        <v>968</v>
      </c>
      <c r="B769" s="410" t="s">
        <v>1035</v>
      </c>
      <c r="C769" s="409" t="s">
        <v>343</v>
      </c>
      <c r="D769" s="409" t="s">
        <v>1036</v>
      </c>
      <c r="E769" s="411" t="s">
        <v>977</v>
      </c>
      <c r="F769" s="411"/>
      <c r="G769" s="412" t="s">
        <v>345</v>
      </c>
      <c r="H769" s="413">
        <v>0.152</v>
      </c>
      <c r="I769" s="414">
        <v>26.01</v>
      </c>
      <c r="J769" s="414">
        <v>3.95</v>
      </c>
    </row>
    <row r="770" spans="1:10" ht="25.5" x14ac:dyDescent="0.25">
      <c r="A770" s="409" t="s">
        <v>968</v>
      </c>
      <c r="B770" s="410" t="s">
        <v>1037</v>
      </c>
      <c r="C770" s="409" t="s">
        <v>343</v>
      </c>
      <c r="D770" s="409" t="s">
        <v>1038</v>
      </c>
      <c r="E770" s="411" t="s">
        <v>977</v>
      </c>
      <c r="F770" s="411"/>
      <c r="G770" s="412" t="s">
        <v>345</v>
      </c>
      <c r="H770" s="413">
        <v>0.152</v>
      </c>
      <c r="I770" s="414">
        <v>31.79</v>
      </c>
      <c r="J770" s="414">
        <v>4.83</v>
      </c>
    </row>
    <row r="771" spans="1:10" x14ac:dyDescent="0.25">
      <c r="A771" s="399" t="s">
        <v>958</v>
      </c>
      <c r="B771" s="400" t="s">
        <v>1128</v>
      </c>
      <c r="C771" s="399" t="s">
        <v>343</v>
      </c>
      <c r="D771" s="399" t="s">
        <v>1129</v>
      </c>
      <c r="E771" s="401" t="s">
        <v>1001</v>
      </c>
      <c r="F771" s="401"/>
      <c r="G771" s="402" t="s">
        <v>327</v>
      </c>
      <c r="H771" s="403">
        <v>7.1000000000000004E-3</v>
      </c>
      <c r="I771" s="404">
        <v>69.78</v>
      </c>
      <c r="J771" s="404">
        <v>0.49</v>
      </c>
    </row>
    <row r="772" spans="1:10" ht="25.5" x14ac:dyDescent="0.25">
      <c r="A772" s="399" t="s">
        <v>958</v>
      </c>
      <c r="B772" s="400" t="s">
        <v>1241</v>
      </c>
      <c r="C772" s="399" t="s">
        <v>343</v>
      </c>
      <c r="D772" s="399" t="s">
        <v>1242</v>
      </c>
      <c r="E772" s="401" t="s">
        <v>1001</v>
      </c>
      <c r="F772" s="401"/>
      <c r="G772" s="402" t="s">
        <v>327</v>
      </c>
      <c r="H772" s="403">
        <v>1</v>
      </c>
      <c r="I772" s="404">
        <v>3.13</v>
      </c>
      <c r="J772" s="404">
        <v>3.13</v>
      </c>
    </row>
    <row r="773" spans="1:10" x14ac:dyDescent="0.25">
      <c r="A773" s="399" t="s">
        <v>958</v>
      </c>
      <c r="B773" s="400" t="s">
        <v>1132</v>
      </c>
      <c r="C773" s="399" t="s">
        <v>343</v>
      </c>
      <c r="D773" s="399" t="s">
        <v>1133</v>
      </c>
      <c r="E773" s="401" t="s">
        <v>1001</v>
      </c>
      <c r="F773" s="401"/>
      <c r="G773" s="402" t="s">
        <v>327</v>
      </c>
      <c r="H773" s="403">
        <v>8.0000000000000002E-3</v>
      </c>
      <c r="I773" s="404">
        <v>79.06</v>
      </c>
      <c r="J773" s="404">
        <v>0.63</v>
      </c>
    </row>
    <row r="774" spans="1:10" x14ac:dyDescent="0.25">
      <c r="A774" s="399" t="s">
        <v>958</v>
      </c>
      <c r="B774" s="400" t="s">
        <v>1134</v>
      </c>
      <c r="C774" s="399" t="s">
        <v>343</v>
      </c>
      <c r="D774" s="399" t="s">
        <v>1135</v>
      </c>
      <c r="E774" s="401" t="s">
        <v>1001</v>
      </c>
      <c r="F774" s="401"/>
      <c r="G774" s="402" t="s">
        <v>327</v>
      </c>
      <c r="H774" s="403">
        <v>3.3799999999999997E-2</v>
      </c>
      <c r="I774" s="404">
        <v>2.13</v>
      </c>
      <c r="J774" s="404">
        <v>7.0000000000000007E-2</v>
      </c>
    </row>
    <row r="775" spans="1:10" ht="15.75" thickBot="1" x14ac:dyDescent="0.3">
      <c r="A775" s="405"/>
      <c r="B775" s="405"/>
      <c r="C775" s="405"/>
      <c r="D775" s="405"/>
      <c r="E775" s="405" t="s">
        <v>961</v>
      </c>
      <c r="F775" s="406">
        <v>6.59</v>
      </c>
      <c r="G775" s="405" t="s">
        <v>962</v>
      </c>
      <c r="H775" s="406">
        <v>0</v>
      </c>
      <c r="I775" s="405" t="s">
        <v>963</v>
      </c>
      <c r="J775" s="406">
        <v>6.59</v>
      </c>
    </row>
    <row r="776" spans="1:10" ht="15.75" thickTop="1" x14ac:dyDescent="0.25">
      <c r="A776" s="408"/>
      <c r="B776" s="408"/>
      <c r="C776" s="408"/>
      <c r="D776" s="408"/>
      <c r="E776" s="408"/>
      <c r="F776" s="408"/>
      <c r="G776" s="408"/>
      <c r="H776" s="408"/>
      <c r="I776" s="408"/>
      <c r="J776" s="408"/>
    </row>
    <row r="777" spans="1:10" x14ac:dyDescent="0.25">
      <c r="A777" s="393" t="s">
        <v>631</v>
      </c>
      <c r="B777" s="394" t="s">
        <v>11</v>
      </c>
      <c r="C777" s="393" t="s">
        <v>12</v>
      </c>
      <c r="D777" s="393" t="s">
        <v>13</v>
      </c>
      <c r="E777" s="395" t="s">
        <v>29</v>
      </c>
      <c r="F777" s="395"/>
      <c r="G777" s="396" t="s">
        <v>14</v>
      </c>
      <c r="H777" s="394" t="s">
        <v>15</v>
      </c>
      <c r="I777" s="394" t="s">
        <v>16</v>
      </c>
      <c r="J777" s="394" t="s">
        <v>17</v>
      </c>
    </row>
    <row r="778" spans="1:10" ht="25.5" x14ac:dyDescent="0.25">
      <c r="A778" s="388" t="s">
        <v>956</v>
      </c>
      <c r="B778" s="389" t="s">
        <v>632</v>
      </c>
      <c r="C778" s="388" t="s">
        <v>343</v>
      </c>
      <c r="D778" s="388" t="s">
        <v>633</v>
      </c>
      <c r="E778" s="397" t="s">
        <v>1034</v>
      </c>
      <c r="F778" s="397"/>
      <c r="G778" s="390" t="s">
        <v>327</v>
      </c>
      <c r="H778" s="398">
        <v>1</v>
      </c>
      <c r="I778" s="391">
        <v>18.82</v>
      </c>
      <c r="J778" s="391">
        <v>18.82</v>
      </c>
    </row>
    <row r="779" spans="1:10" ht="25.5" x14ac:dyDescent="0.25">
      <c r="A779" s="409" t="s">
        <v>968</v>
      </c>
      <c r="B779" s="410" t="s">
        <v>1035</v>
      </c>
      <c r="C779" s="409" t="s">
        <v>343</v>
      </c>
      <c r="D779" s="409" t="s">
        <v>1036</v>
      </c>
      <c r="E779" s="411" t="s">
        <v>977</v>
      </c>
      <c r="F779" s="411"/>
      <c r="G779" s="412" t="s">
        <v>345</v>
      </c>
      <c r="H779" s="413">
        <v>0.1812</v>
      </c>
      <c r="I779" s="414">
        <v>26.01</v>
      </c>
      <c r="J779" s="414">
        <v>4.71</v>
      </c>
    </row>
    <row r="780" spans="1:10" ht="25.5" x14ac:dyDescent="0.25">
      <c r="A780" s="409" t="s">
        <v>968</v>
      </c>
      <c r="B780" s="410" t="s">
        <v>1037</v>
      </c>
      <c r="C780" s="409" t="s">
        <v>343</v>
      </c>
      <c r="D780" s="409" t="s">
        <v>1038</v>
      </c>
      <c r="E780" s="411" t="s">
        <v>977</v>
      </c>
      <c r="F780" s="411"/>
      <c r="G780" s="412" t="s">
        <v>345</v>
      </c>
      <c r="H780" s="413">
        <v>0.1812</v>
      </c>
      <c r="I780" s="414">
        <v>31.79</v>
      </c>
      <c r="J780" s="414">
        <v>5.76</v>
      </c>
    </row>
    <row r="781" spans="1:10" x14ac:dyDescent="0.25">
      <c r="A781" s="399" t="s">
        <v>958</v>
      </c>
      <c r="B781" s="400" t="s">
        <v>1128</v>
      </c>
      <c r="C781" s="399" t="s">
        <v>343</v>
      </c>
      <c r="D781" s="399" t="s">
        <v>1129</v>
      </c>
      <c r="E781" s="401" t="s">
        <v>1001</v>
      </c>
      <c r="F781" s="401"/>
      <c r="G781" s="402" t="s">
        <v>327</v>
      </c>
      <c r="H781" s="403">
        <v>9.4000000000000004E-3</v>
      </c>
      <c r="I781" s="404">
        <v>69.78</v>
      </c>
      <c r="J781" s="404">
        <v>0.65</v>
      </c>
    </row>
    <row r="782" spans="1:10" ht="25.5" x14ac:dyDescent="0.25">
      <c r="A782" s="399" t="s">
        <v>958</v>
      </c>
      <c r="B782" s="400" t="s">
        <v>1243</v>
      </c>
      <c r="C782" s="399" t="s">
        <v>343</v>
      </c>
      <c r="D782" s="399" t="s">
        <v>1244</v>
      </c>
      <c r="E782" s="401" t="s">
        <v>1001</v>
      </c>
      <c r="F782" s="401"/>
      <c r="G782" s="402" t="s">
        <v>327</v>
      </c>
      <c r="H782" s="403">
        <v>1</v>
      </c>
      <c r="I782" s="404">
        <v>6.76</v>
      </c>
      <c r="J782" s="404">
        <v>6.76</v>
      </c>
    </row>
    <row r="783" spans="1:10" x14ac:dyDescent="0.25">
      <c r="A783" s="399" t="s">
        <v>958</v>
      </c>
      <c r="B783" s="400" t="s">
        <v>1132</v>
      </c>
      <c r="C783" s="399" t="s">
        <v>343</v>
      </c>
      <c r="D783" s="399" t="s">
        <v>1133</v>
      </c>
      <c r="E783" s="401" t="s">
        <v>1001</v>
      </c>
      <c r="F783" s="401"/>
      <c r="G783" s="402" t="s">
        <v>327</v>
      </c>
      <c r="H783" s="403">
        <v>1.0999999999999999E-2</v>
      </c>
      <c r="I783" s="404">
        <v>79.06</v>
      </c>
      <c r="J783" s="404">
        <v>0.86</v>
      </c>
    </row>
    <row r="784" spans="1:10" x14ac:dyDescent="0.25">
      <c r="A784" s="399" t="s">
        <v>958</v>
      </c>
      <c r="B784" s="400" t="s">
        <v>1134</v>
      </c>
      <c r="C784" s="399" t="s">
        <v>343</v>
      </c>
      <c r="D784" s="399" t="s">
        <v>1135</v>
      </c>
      <c r="E784" s="401" t="s">
        <v>1001</v>
      </c>
      <c r="F784" s="401"/>
      <c r="G784" s="402" t="s">
        <v>327</v>
      </c>
      <c r="H784" s="403">
        <v>4.0300000000000002E-2</v>
      </c>
      <c r="I784" s="404">
        <v>2.13</v>
      </c>
      <c r="J784" s="404">
        <v>0.08</v>
      </c>
    </row>
    <row r="785" spans="1:10" ht="15.75" thickBot="1" x14ac:dyDescent="0.3">
      <c r="A785" s="405"/>
      <c r="B785" s="405"/>
      <c r="C785" s="405"/>
      <c r="D785" s="405"/>
      <c r="E785" s="405" t="s">
        <v>961</v>
      </c>
      <c r="F785" s="406">
        <v>7.86</v>
      </c>
      <c r="G785" s="405" t="s">
        <v>962</v>
      </c>
      <c r="H785" s="406">
        <v>0</v>
      </c>
      <c r="I785" s="405" t="s">
        <v>963</v>
      </c>
      <c r="J785" s="406">
        <v>7.86</v>
      </c>
    </row>
    <row r="786" spans="1:10" ht="15.75" thickTop="1" x14ac:dyDescent="0.25">
      <c r="A786" s="408"/>
      <c r="B786" s="408"/>
      <c r="C786" s="408"/>
      <c r="D786" s="408"/>
      <c r="E786" s="408"/>
      <c r="F786" s="408"/>
      <c r="G786" s="408"/>
      <c r="H786" s="408"/>
      <c r="I786" s="408"/>
      <c r="J786" s="408"/>
    </row>
    <row r="787" spans="1:10" x14ac:dyDescent="0.25">
      <c r="A787" s="393" t="s">
        <v>634</v>
      </c>
      <c r="B787" s="394" t="s">
        <v>11</v>
      </c>
      <c r="C787" s="393" t="s">
        <v>12</v>
      </c>
      <c r="D787" s="393" t="s">
        <v>13</v>
      </c>
      <c r="E787" s="395" t="s">
        <v>29</v>
      </c>
      <c r="F787" s="395"/>
      <c r="G787" s="396" t="s">
        <v>14</v>
      </c>
      <c r="H787" s="394" t="s">
        <v>15</v>
      </c>
      <c r="I787" s="394" t="s">
        <v>16</v>
      </c>
      <c r="J787" s="394" t="s">
        <v>17</v>
      </c>
    </row>
    <row r="788" spans="1:10" ht="25.5" x14ac:dyDescent="0.25">
      <c r="A788" s="388" t="s">
        <v>956</v>
      </c>
      <c r="B788" s="389" t="s">
        <v>635</v>
      </c>
      <c r="C788" s="388" t="s">
        <v>343</v>
      </c>
      <c r="D788" s="388" t="s">
        <v>636</v>
      </c>
      <c r="E788" s="397" t="s">
        <v>1034</v>
      </c>
      <c r="F788" s="397"/>
      <c r="G788" s="390" t="s">
        <v>327</v>
      </c>
      <c r="H788" s="398">
        <v>1</v>
      </c>
      <c r="I788" s="391">
        <v>23.92</v>
      </c>
      <c r="J788" s="391">
        <v>23.92</v>
      </c>
    </row>
    <row r="789" spans="1:10" ht="25.5" x14ac:dyDescent="0.25">
      <c r="A789" s="409" t="s">
        <v>968</v>
      </c>
      <c r="B789" s="410" t="s">
        <v>1035</v>
      </c>
      <c r="C789" s="409" t="s">
        <v>343</v>
      </c>
      <c r="D789" s="409" t="s">
        <v>1036</v>
      </c>
      <c r="E789" s="411" t="s">
        <v>977</v>
      </c>
      <c r="F789" s="411"/>
      <c r="G789" s="412" t="s">
        <v>345</v>
      </c>
      <c r="H789" s="413">
        <v>0.12709999999999999</v>
      </c>
      <c r="I789" s="414">
        <v>26.01</v>
      </c>
      <c r="J789" s="414">
        <v>3.3</v>
      </c>
    </row>
    <row r="790" spans="1:10" ht="25.5" x14ac:dyDescent="0.25">
      <c r="A790" s="409" t="s">
        <v>968</v>
      </c>
      <c r="B790" s="410" t="s">
        <v>1037</v>
      </c>
      <c r="C790" s="409" t="s">
        <v>343</v>
      </c>
      <c r="D790" s="409" t="s">
        <v>1038</v>
      </c>
      <c r="E790" s="411" t="s">
        <v>977</v>
      </c>
      <c r="F790" s="411"/>
      <c r="G790" s="412" t="s">
        <v>345</v>
      </c>
      <c r="H790" s="413">
        <v>0.12709999999999999</v>
      </c>
      <c r="I790" s="414">
        <v>31.79</v>
      </c>
      <c r="J790" s="414">
        <v>4.04</v>
      </c>
    </row>
    <row r="791" spans="1:10" x14ac:dyDescent="0.25">
      <c r="A791" s="399" t="s">
        <v>958</v>
      </c>
      <c r="B791" s="400" t="s">
        <v>1128</v>
      </c>
      <c r="C791" s="399" t="s">
        <v>343</v>
      </c>
      <c r="D791" s="399" t="s">
        <v>1129</v>
      </c>
      <c r="E791" s="401" t="s">
        <v>1001</v>
      </c>
      <c r="F791" s="401"/>
      <c r="G791" s="402" t="s">
        <v>327</v>
      </c>
      <c r="H791" s="403">
        <v>1.6500000000000001E-2</v>
      </c>
      <c r="I791" s="404">
        <v>69.78</v>
      </c>
      <c r="J791" s="404">
        <v>1.1499999999999999</v>
      </c>
    </row>
    <row r="792" spans="1:10" ht="25.5" x14ac:dyDescent="0.25">
      <c r="A792" s="399" t="s">
        <v>958</v>
      </c>
      <c r="B792" s="400" t="s">
        <v>1245</v>
      </c>
      <c r="C792" s="399" t="s">
        <v>343</v>
      </c>
      <c r="D792" s="399" t="s">
        <v>1246</v>
      </c>
      <c r="E792" s="401" t="s">
        <v>1001</v>
      </c>
      <c r="F792" s="401"/>
      <c r="G792" s="402" t="s">
        <v>327</v>
      </c>
      <c r="H792" s="403">
        <v>1</v>
      </c>
      <c r="I792" s="404">
        <v>13.66</v>
      </c>
      <c r="J792" s="404">
        <v>13.66</v>
      </c>
    </row>
    <row r="793" spans="1:10" x14ac:dyDescent="0.25">
      <c r="A793" s="399" t="s">
        <v>958</v>
      </c>
      <c r="B793" s="400" t="s">
        <v>1132</v>
      </c>
      <c r="C793" s="399" t="s">
        <v>343</v>
      </c>
      <c r="D793" s="399" t="s">
        <v>1133</v>
      </c>
      <c r="E793" s="401" t="s">
        <v>1001</v>
      </c>
      <c r="F793" s="401"/>
      <c r="G793" s="402" t="s">
        <v>327</v>
      </c>
      <c r="H793" s="403">
        <v>2.1999999999999999E-2</v>
      </c>
      <c r="I793" s="404">
        <v>79.06</v>
      </c>
      <c r="J793" s="404">
        <v>1.73</v>
      </c>
    </row>
    <row r="794" spans="1:10" x14ac:dyDescent="0.25">
      <c r="A794" s="399" t="s">
        <v>958</v>
      </c>
      <c r="B794" s="400" t="s">
        <v>1134</v>
      </c>
      <c r="C794" s="399" t="s">
        <v>343</v>
      </c>
      <c r="D794" s="399" t="s">
        <v>1135</v>
      </c>
      <c r="E794" s="401" t="s">
        <v>1001</v>
      </c>
      <c r="F794" s="401"/>
      <c r="G794" s="402" t="s">
        <v>327</v>
      </c>
      <c r="H794" s="403">
        <v>1.9E-2</v>
      </c>
      <c r="I794" s="404">
        <v>2.13</v>
      </c>
      <c r="J794" s="404">
        <v>0.04</v>
      </c>
    </row>
    <row r="795" spans="1:10" ht="15.75" thickBot="1" x14ac:dyDescent="0.3">
      <c r="A795" s="405"/>
      <c r="B795" s="405"/>
      <c r="C795" s="405"/>
      <c r="D795" s="405"/>
      <c r="E795" s="405" t="s">
        <v>961</v>
      </c>
      <c r="F795" s="406">
        <v>5.51</v>
      </c>
      <c r="G795" s="405" t="s">
        <v>962</v>
      </c>
      <c r="H795" s="406">
        <v>0</v>
      </c>
      <c r="I795" s="405" t="s">
        <v>963</v>
      </c>
      <c r="J795" s="406">
        <v>5.51</v>
      </c>
    </row>
    <row r="796" spans="1:10" ht="15.75" thickTop="1" x14ac:dyDescent="0.25">
      <c r="A796" s="408"/>
      <c r="B796" s="408"/>
      <c r="C796" s="408"/>
      <c r="D796" s="408"/>
      <c r="E796" s="408"/>
      <c r="F796" s="408"/>
      <c r="G796" s="408"/>
      <c r="H796" s="408"/>
      <c r="I796" s="408"/>
      <c r="J796" s="408"/>
    </row>
    <row r="797" spans="1:10" x14ac:dyDescent="0.25">
      <c r="A797" s="393" t="s">
        <v>637</v>
      </c>
      <c r="B797" s="394" t="s">
        <v>11</v>
      </c>
      <c r="C797" s="393" t="s">
        <v>12</v>
      </c>
      <c r="D797" s="393" t="s">
        <v>13</v>
      </c>
      <c r="E797" s="395" t="s">
        <v>29</v>
      </c>
      <c r="F797" s="395"/>
      <c r="G797" s="396" t="s">
        <v>14</v>
      </c>
      <c r="H797" s="394" t="s">
        <v>15</v>
      </c>
      <c r="I797" s="394" t="s">
        <v>16</v>
      </c>
      <c r="J797" s="394" t="s">
        <v>17</v>
      </c>
    </row>
    <row r="798" spans="1:10" ht="25.5" x14ac:dyDescent="0.25">
      <c r="A798" s="388" t="s">
        <v>956</v>
      </c>
      <c r="B798" s="389" t="s">
        <v>638</v>
      </c>
      <c r="C798" s="388" t="s">
        <v>343</v>
      </c>
      <c r="D798" s="388" t="s">
        <v>639</v>
      </c>
      <c r="E798" s="397" t="s">
        <v>1034</v>
      </c>
      <c r="F798" s="397"/>
      <c r="G798" s="390" t="s">
        <v>327</v>
      </c>
      <c r="H798" s="398">
        <v>1</v>
      </c>
      <c r="I798" s="391">
        <v>89.47</v>
      </c>
      <c r="J798" s="391">
        <v>89.47</v>
      </c>
    </row>
    <row r="799" spans="1:10" ht="25.5" x14ac:dyDescent="0.25">
      <c r="A799" s="409" t="s">
        <v>968</v>
      </c>
      <c r="B799" s="410" t="s">
        <v>1035</v>
      </c>
      <c r="C799" s="409" t="s">
        <v>343</v>
      </c>
      <c r="D799" s="409" t="s">
        <v>1036</v>
      </c>
      <c r="E799" s="411" t="s">
        <v>977</v>
      </c>
      <c r="F799" s="411"/>
      <c r="G799" s="412" t="s">
        <v>345</v>
      </c>
      <c r="H799" s="413">
        <v>0.20710000000000001</v>
      </c>
      <c r="I799" s="414">
        <v>26.01</v>
      </c>
      <c r="J799" s="414">
        <v>5.38</v>
      </c>
    </row>
    <row r="800" spans="1:10" ht="25.5" x14ac:dyDescent="0.25">
      <c r="A800" s="409" t="s">
        <v>968</v>
      </c>
      <c r="B800" s="410" t="s">
        <v>1037</v>
      </c>
      <c r="C800" s="409" t="s">
        <v>343</v>
      </c>
      <c r="D800" s="409" t="s">
        <v>1038</v>
      </c>
      <c r="E800" s="411" t="s">
        <v>977</v>
      </c>
      <c r="F800" s="411"/>
      <c r="G800" s="412" t="s">
        <v>345</v>
      </c>
      <c r="H800" s="413">
        <v>0.20710000000000001</v>
      </c>
      <c r="I800" s="414">
        <v>31.79</v>
      </c>
      <c r="J800" s="414">
        <v>6.58</v>
      </c>
    </row>
    <row r="801" spans="1:10" x14ac:dyDescent="0.25">
      <c r="A801" s="399" t="s">
        <v>958</v>
      </c>
      <c r="B801" s="400" t="s">
        <v>1128</v>
      </c>
      <c r="C801" s="399" t="s">
        <v>343</v>
      </c>
      <c r="D801" s="399" t="s">
        <v>1129</v>
      </c>
      <c r="E801" s="401" t="s">
        <v>1001</v>
      </c>
      <c r="F801" s="401"/>
      <c r="G801" s="402" t="s">
        <v>327</v>
      </c>
      <c r="H801" s="403">
        <v>3.5299999999999998E-2</v>
      </c>
      <c r="I801" s="404">
        <v>69.78</v>
      </c>
      <c r="J801" s="404">
        <v>2.46</v>
      </c>
    </row>
    <row r="802" spans="1:10" ht="25.5" x14ac:dyDescent="0.25">
      <c r="A802" s="399" t="s">
        <v>958</v>
      </c>
      <c r="B802" s="400" t="s">
        <v>1247</v>
      </c>
      <c r="C802" s="399" t="s">
        <v>343</v>
      </c>
      <c r="D802" s="399" t="s">
        <v>1248</v>
      </c>
      <c r="E802" s="401" t="s">
        <v>1001</v>
      </c>
      <c r="F802" s="401"/>
      <c r="G802" s="402" t="s">
        <v>327</v>
      </c>
      <c r="H802" s="403">
        <v>1</v>
      </c>
      <c r="I802" s="404">
        <v>70.25</v>
      </c>
      <c r="J802" s="404">
        <v>70.25</v>
      </c>
    </row>
    <row r="803" spans="1:10" x14ac:dyDescent="0.25">
      <c r="A803" s="399" t="s">
        <v>958</v>
      </c>
      <c r="B803" s="400" t="s">
        <v>1132</v>
      </c>
      <c r="C803" s="399" t="s">
        <v>343</v>
      </c>
      <c r="D803" s="399" t="s">
        <v>1133</v>
      </c>
      <c r="E803" s="401" t="s">
        <v>1001</v>
      </c>
      <c r="F803" s="401"/>
      <c r="G803" s="402" t="s">
        <v>327</v>
      </c>
      <c r="H803" s="403">
        <v>0.06</v>
      </c>
      <c r="I803" s="404">
        <v>79.06</v>
      </c>
      <c r="J803" s="404">
        <v>4.74</v>
      </c>
    </row>
    <row r="804" spans="1:10" x14ac:dyDescent="0.25">
      <c r="A804" s="399" t="s">
        <v>958</v>
      </c>
      <c r="B804" s="400" t="s">
        <v>1134</v>
      </c>
      <c r="C804" s="399" t="s">
        <v>343</v>
      </c>
      <c r="D804" s="399" t="s">
        <v>1135</v>
      </c>
      <c r="E804" s="401" t="s">
        <v>1001</v>
      </c>
      <c r="F804" s="401"/>
      <c r="G804" s="402" t="s">
        <v>327</v>
      </c>
      <c r="H804" s="403">
        <v>3.0700000000000002E-2</v>
      </c>
      <c r="I804" s="404">
        <v>2.13</v>
      </c>
      <c r="J804" s="404">
        <v>0.06</v>
      </c>
    </row>
    <row r="805" spans="1:10" ht="15.75" thickBot="1" x14ac:dyDescent="0.3">
      <c r="A805" s="405"/>
      <c r="B805" s="405"/>
      <c r="C805" s="405"/>
      <c r="D805" s="405"/>
      <c r="E805" s="405" t="s">
        <v>961</v>
      </c>
      <c r="F805" s="406">
        <v>8.98</v>
      </c>
      <c r="G805" s="405" t="s">
        <v>962</v>
      </c>
      <c r="H805" s="406">
        <v>0</v>
      </c>
      <c r="I805" s="405" t="s">
        <v>963</v>
      </c>
      <c r="J805" s="406">
        <v>8.98</v>
      </c>
    </row>
    <row r="806" spans="1:10" ht="15.75" thickTop="1" x14ac:dyDescent="0.25">
      <c r="A806" s="408"/>
      <c r="B806" s="408"/>
      <c r="C806" s="408"/>
      <c r="D806" s="408"/>
      <c r="E806" s="408"/>
      <c r="F806" s="408"/>
      <c r="G806" s="408"/>
      <c r="H806" s="408"/>
      <c r="I806" s="408"/>
      <c r="J806" s="408"/>
    </row>
    <row r="807" spans="1:10" x14ac:dyDescent="0.25">
      <c r="A807" s="393" t="s">
        <v>640</v>
      </c>
      <c r="B807" s="394" t="s">
        <v>11</v>
      </c>
      <c r="C807" s="393" t="s">
        <v>12</v>
      </c>
      <c r="D807" s="393" t="s">
        <v>13</v>
      </c>
      <c r="E807" s="395" t="s">
        <v>29</v>
      </c>
      <c r="F807" s="395"/>
      <c r="G807" s="396" t="s">
        <v>14</v>
      </c>
      <c r="H807" s="394" t="s">
        <v>15</v>
      </c>
      <c r="I807" s="394" t="s">
        <v>16</v>
      </c>
      <c r="J807" s="394" t="s">
        <v>17</v>
      </c>
    </row>
    <row r="808" spans="1:10" ht="38.25" x14ac:dyDescent="0.25">
      <c r="A808" s="388" t="s">
        <v>956</v>
      </c>
      <c r="B808" s="389" t="s">
        <v>641</v>
      </c>
      <c r="C808" s="388" t="s">
        <v>343</v>
      </c>
      <c r="D808" s="388" t="s">
        <v>642</v>
      </c>
      <c r="E808" s="397" t="s">
        <v>1034</v>
      </c>
      <c r="F808" s="397"/>
      <c r="G808" s="390" t="s">
        <v>327</v>
      </c>
      <c r="H808" s="398">
        <v>1</v>
      </c>
      <c r="I808" s="391">
        <v>13.41</v>
      </c>
      <c r="J808" s="391">
        <v>13.41</v>
      </c>
    </row>
    <row r="809" spans="1:10" ht="25.5" x14ac:dyDescent="0.25">
      <c r="A809" s="409" t="s">
        <v>968</v>
      </c>
      <c r="B809" s="410" t="s">
        <v>1035</v>
      </c>
      <c r="C809" s="409" t="s">
        <v>343</v>
      </c>
      <c r="D809" s="409" t="s">
        <v>1036</v>
      </c>
      <c r="E809" s="411" t="s">
        <v>977</v>
      </c>
      <c r="F809" s="411"/>
      <c r="G809" s="412" t="s">
        <v>345</v>
      </c>
      <c r="H809" s="413">
        <v>9.06E-2</v>
      </c>
      <c r="I809" s="414">
        <v>26.01</v>
      </c>
      <c r="J809" s="414">
        <v>2.35</v>
      </c>
    </row>
    <row r="810" spans="1:10" ht="25.5" x14ac:dyDescent="0.25">
      <c r="A810" s="409" t="s">
        <v>968</v>
      </c>
      <c r="B810" s="410" t="s">
        <v>1037</v>
      </c>
      <c r="C810" s="409" t="s">
        <v>343</v>
      </c>
      <c r="D810" s="409" t="s">
        <v>1038</v>
      </c>
      <c r="E810" s="411" t="s">
        <v>977</v>
      </c>
      <c r="F810" s="411"/>
      <c r="G810" s="412" t="s">
        <v>345</v>
      </c>
      <c r="H810" s="413">
        <v>9.06E-2</v>
      </c>
      <c r="I810" s="414">
        <v>31.79</v>
      </c>
      <c r="J810" s="414">
        <v>2.88</v>
      </c>
    </row>
    <row r="811" spans="1:10" x14ac:dyDescent="0.25">
      <c r="A811" s="399" t="s">
        <v>958</v>
      </c>
      <c r="B811" s="400" t="s">
        <v>1128</v>
      </c>
      <c r="C811" s="399" t="s">
        <v>343</v>
      </c>
      <c r="D811" s="399" t="s">
        <v>1129</v>
      </c>
      <c r="E811" s="401" t="s">
        <v>1001</v>
      </c>
      <c r="F811" s="401"/>
      <c r="G811" s="402" t="s">
        <v>327</v>
      </c>
      <c r="H811" s="403">
        <v>7.1000000000000004E-3</v>
      </c>
      <c r="I811" s="404">
        <v>69.78</v>
      </c>
      <c r="J811" s="404">
        <v>0.49</v>
      </c>
    </row>
    <row r="812" spans="1:10" x14ac:dyDescent="0.25">
      <c r="A812" s="399" t="s">
        <v>958</v>
      </c>
      <c r="B812" s="400" t="s">
        <v>1132</v>
      </c>
      <c r="C812" s="399" t="s">
        <v>343</v>
      </c>
      <c r="D812" s="399" t="s">
        <v>1133</v>
      </c>
      <c r="E812" s="401" t="s">
        <v>1001</v>
      </c>
      <c r="F812" s="401"/>
      <c r="G812" s="402" t="s">
        <v>327</v>
      </c>
      <c r="H812" s="403">
        <v>8.0000000000000002E-3</v>
      </c>
      <c r="I812" s="404">
        <v>79.06</v>
      </c>
      <c r="J812" s="404">
        <v>0.63</v>
      </c>
    </row>
    <row r="813" spans="1:10" ht="25.5" x14ac:dyDescent="0.25">
      <c r="A813" s="399" t="s">
        <v>958</v>
      </c>
      <c r="B813" s="400" t="s">
        <v>1249</v>
      </c>
      <c r="C813" s="399" t="s">
        <v>343</v>
      </c>
      <c r="D813" s="399" t="s">
        <v>1250</v>
      </c>
      <c r="E813" s="401" t="s">
        <v>1001</v>
      </c>
      <c r="F813" s="401"/>
      <c r="G813" s="402" t="s">
        <v>327</v>
      </c>
      <c r="H813" s="403">
        <v>1</v>
      </c>
      <c r="I813" s="404">
        <v>7</v>
      </c>
      <c r="J813" s="404">
        <v>7</v>
      </c>
    </row>
    <row r="814" spans="1:10" x14ac:dyDescent="0.25">
      <c r="A814" s="399" t="s">
        <v>958</v>
      </c>
      <c r="B814" s="400" t="s">
        <v>1134</v>
      </c>
      <c r="C814" s="399" t="s">
        <v>343</v>
      </c>
      <c r="D814" s="399" t="s">
        <v>1135</v>
      </c>
      <c r="E814" s="401" t="s">
        <v>1001</v>
      </c>
      <c r="F814" s="401"/>
      <c r="G814" s="402" t="s">
        <v>327</v>
      </c>
      <c r="H814" s="403">
        <v>3.0200000000000001E-2</v>
      </c>
      <c r="I814" s="404">
        <v>2.13</v>
      </c>
      <c r="J814" s="404">
        <v>0.06</v>
      </c>
    </row>
    <row r="815" spans="1:10" ht="15.75" thickBot="1" x14ac:dyDescent="0.3">
      <c r="A815" s="405"/>
      <c r="B815" s="405"/>
      <c r="C815" s="405"/>
      <c r="D815" s="405"/>
      <c r="E815" s="405" t="s">
        <v>961</v>
      </c>
      <c r="F815" s="406">
        <v>3.92</v>
      </c>
      <c r="G815" s="405" t="s">
        <v>962</v>
      </c>
      <c r="H815" s="406">
        <v>0</v>
      </c>
      <c r="I815" s="405" t="s">
        <v>963</v>
      </c>
      <c r="J815" s="406">
        <v>3.92</v>
      </c>
    </row>
    <row r="816" spans="1:10" ht="15.75" thickTop="1" x14ac:dyDescent="0.25">
      <c r="A816" s="408"/>
      <c r="B816" s="408"/>
      <c r="C816" s="408"/>
      <c r="D816" s="408"/>
      <c r="E816" s="408"/>
      <c r="F816" s="408"/>
      <c r="G816" s="408"/>
      <c r="H816" s="408"/>
      <c r="I816" s="408"/>
      <c r="J816" s="408"/>
    </row>
    <row r="817" spans="1:10" x14ac:dyDescent="0.25">
      <c r="A817" s="393" t="s">
        <v>643</v>
      </c>
      <c r="B817" s="394" t="s">
        <v>11</v>
      </c>
      <c r="C817" s="393" t="s">
        <v>12</v>
      </c>
      <c r="D817" s="393" t="s">
        <v>13</v>
      </c>
      <c r="E817" s="395" t="s">
        <v>29</v>
      </c>
      <c r="F817" s="395"/>
      <c r="G817" s="396" t="s">
        <v>14</v>
      </c>
      <c r="H817" s="394" t="s">
        <v>15</v>
      </c>
      <c r="I817" s="394" t="s">
        <v>16</v>
      </c>
      <c r="J817" s="394" t="s">
        <v>17</v>
      </c>
    </row>
    <row r="818" spans="1:10" ht="38.25" x14ac:dyDescent="0.25">
      <c r="A818" s="388" t="s">
        <v>956</v>
      </c>
      <c r="B818" s="389" t="s">
        <v>644</v>
      </c>
      <c r="C818" s="388" t="s">
        <v>343</v>
      </c>
      <c r="D818" s="388" t="s">
        <v>645</v>
      </c>
      <c r="E818" s="397" t="s">
        <v>1034</v>
      </c>
      <c r="F818" s="397"/>
      <c r="G818" s="390" t="s">
        <v>327</v>
      </c>
      <c r="H818" s="398">
        <v>1</v>
      </c>
      <c r="I818" s="391">
        <v>25.1</v>
      </c>
      <c r="J818" s="391">
        <v>25.1</v>
      </c>
    </row>
    <row r="819" spans="1:10" ht="25.5" x14ac:dyDescent="0.25">
      <c r="A819" s="409" t="s">
        <v>968</v>
      </c>
      <c r="B819" s="410" t="s">
        <v>1035</v>
      </c>
      <c r="C819" s="409" t="s">
        <v>343</v>
      </c>
      <c r="D819" s="409" t="s">
        <v>1036</v>
      </c>
      <c r="E819" s="411" t="s">
        <v>977</v>
      </c>
      <c r="F819" s="411"/>
      <c r="G819" s="412" t="s">
        <v>345</v>
      </c>
      <c r="H819" s="413">
        <v>0.1081</v>
      </c>
      <c r="I819" s="414">
        <v>26.01</v>
      </c>
      <c r="J819" s="414">
        <v>2.81</v>
      </c>
    </row>
    <row r="820" spans="1:10" ht="25.5" x14ac:dyDescent="0.25">
      <c r="A820" s="409" t="s">
        <v>968</v>
      </c>
      <c r="B820" s="410" t="s">
        <v>1037</v>
      </c>
      <c r="C820" s="409" t="s">
        <v>343</v>
      </c>
      <c r="D820" s="409" t="s">
        <v>1038</v>
      </c>
      <c r="E820" s="411" t="s">
        <v>977</v>
      </c>
      <c r="F820" s="411"/>
      <c r="G820" s="412" t="s">
        <v>345</v>
      </c>
      <c r="H820" s="413">
        <v>0.1081</v>
      </c>
      <c r="I820" s="414">
        <v>31.79</v>
      </c>
      <c r="J820" s="414">
        <v>3.43</v>
      </c>
    </row>
    <row r="821" spans="1:10" x14ac:dyDescent="0.25">
      <c r="A821" s="399" t="s">
        <v>958</v>
      </c>
      <c r="B821" s="400" t="s">
        <v>1128</v>
      </c>
      <c r="C821" s="399" t="s">
        <v>343</v>
      </c>
      <c r="D821" s="399" t="s">
        <v>1129</v>
      </c>
      <c r="E821" s="401" t="s">
        <v>1001</v>
      </c>
      <c r="F821" s="401"/>
      <c r="G821" s="402" t="s">
        <v>327</v>
      </c>
      <c r="H821" s="403">
        <v>9.4000000000000004E-3</v>
      </c>
      <c r="I821" s="404">
        <v>69.78</v>
      </c>
      <c r="J821" s="404">
        <v>0.65</v>
      </c>
    </row>
    <row r="822" spans="1:10" x14ac:dyDescent="0.25">
      <c r="A822" s="399" t="s">
        <v>958</v>
      </c>
      <c r="B822" s="400" t="s">
        <v>1132</v>
      </c>
      <c r="C822" s="399" t="s">
        <v>343</v>
      </c>
      <c r="D822" s="399" t="s">
        <v>1133</v>
      </c>
      <c r="E822" s="401" t="s">
        <v>1001</v>
      </c>
      <c r="F822" s="401"/>
      <c r="G822" s="402" t="s">
        <v>327</v>
      </c>
      <c r="H822" s="403">
        <v>1.0999999999999999E-2</v>
      </c>
      <c r="I822" s="404">
        <v>79.06</v>
      </c>
      <c r="J822" s="404">
        <v>0.86</v>
      </c>
    </row>
    <row r="823" spans="1:10" ht="25.5" x14ac:dyDescent="0.25">
      <c r="A823" s="399" t="s">
        <v>958</v>
      </c>
      <c r="B823" s="400" t="s">
        <v>1251</v>
      </c>
      <c r="C823" s="399" t="s">
        <v>343</v>
      </c>
      <c r="D823" s="399" t="s">
        <v>1252</v>
      </c>
      <c r="E823" s="401" t="s">
        <v>1001</v>
      </c>
      <c r="F823" s="401"/>
      <c r="G823" s="402" t="s">
        <v>327</v>
      </c>
      <c r="H823" s="403">
        <v>1</v>
      </c>
      <c r="I823" s="404">
        <v>17.28</v>
      </c>
      <c r="J823" s="404">
        <v>17.28</v>
      </c>
    </row>
    <row r="824" spans="1:10" x14ac:dyDescent="0.25">
      <c r="A824" s="399" t="s">
        <v>958</v>
      </c>
      <c r="B824" s="400" t="s">
        <v>1134</v>
      </c>
      <c r="C824" s="399" t="s">
        <v>343</v>
      </c>
      <c r="D824" s="399" t="s">
        <v>1135</v>
      </c>
      <c r="E824" s="401" t="s">
        <v>1001</v>
      </c>
      <c r="F824" s="401"/>
      <c r="G824" s="402" t="s">
        <v>327</v>
      </c>
      <c r="H824" s="403">
        <v>3.5999999999999997E-2</v>
      </c>
      <c r="I824" s="404">
        <v>2.13</v>
      </c>
      <c r="J824" s="404">
        <v>7.0000000000000007E-2</v>
      </c>
    </row>
    <row r="825" spans="1:10" ht="15.75" thickBot="1" x14ac:dyDescent="0.3">
      <c r="A825" s="405"/>
      <c r="B825" s="405"/>
      <c r="C825" s="405"/>
      <c r="D825" s="405"/>
      <c r="E825" s="405" t="s">
        <v>961</v>
      </c>
      <c r="F825" s="406">
        <v>4.68</v>
      </c>
      <c r="G825" s="405" t="s">
        <v>962</v>
      </c>
      <c r="H825" s="406">
        <v>0</v>
      </c>
      <c r="I825" s="405" t="s">
        <v>963</v>
      </c>
      <c r="J825" s="406">
        <v>4.68</v>
      </c>
    </row>
    <row r="826" spans="1:10" ht="15.75" thickTop="1" x14ac:dyDescent="0.25">
      <c r="A826" s="408"/>
      <c r="B826" s="408"/>
      <c r="C826" s="408"/>
      <c r="D826" s="408"/>
      <c r="E826" s="408"/>
      <c r="F826" s="408"/>
      <c r="G826" s="408"/>
      <c r="H826" s="408"/>
      <c r="I826" s="408"/>
      <c r="J826" s="408"/>
    </row>
    <row r="827" spans="1:10" x14ac:dyDescent="0.25">
      <c r="A827" s="393" t="s">
        <v>646</v>
      </c>
      <c r="B827" s="394" t="s">
        <v>11</v>
      </c>
      <c r="C827" s="393" t="s">
        <v>12</v>
      </c>
      <c r="D827" s="393" t="s">
        <v>13</v>
      </c>
      <c r="E827" s="395" t="s">
        <v>29</v>
      </c>
      <c r="F827" s="395"/>
      <c r="G827" s="396" t="s">
        <v>14</v>
      </c>
      <c r="H827" s="394" t="s">
        <v>15</v>
      </c>
      <c r="I827" s="394" t="s">
        <v>16</v>
      </c>
      <c r="J827" s="394" t="s">
        <v>17</v>
      </c>
    </row>
    <row r="828" spans="1:10" ht="25.5" x14ac:dyDescent="0.25">
      <c r="A828" s="388" t="s">
        <v>956</v>
      </c>
      <c r="B828" s="389" t="s">
        <v>647</v>
      </c>
      <c r="C828" s="388" t="s">
        <v>343</v>
      </c>
      <c r="D828" s="388" t="s">
        <v>648</v>
      </c>
      <c r="E828" s="397" t="s">
        <v>1034</v>
      </c>
      <c r="F828" s="397"/>
      <c r="G828" s="390" t="s">
        <v>327</v>
      </c>
      <c r="H828" s="398">
        <v>1</v>
      </c>
      <c r="I828" s="391">
        <v>30.77</v>
      </c>
      <c r="J828" s="391">
        <v>30.77</v>
      </c>
    </row>
    <row r="829" spans="1:10" ht="25.5" x14ac:dyDescent="0.25">
      <c r="A829" s="409" t="s">
        <v>968</v>
      </c>
      <c r="B829" s="410" t="s">
        <v>1035</v>
      </c>
      <c r="C829" s="409" t="s">
        <v>343</v>
      </c>
      <c r="D829" s="409" t="s">
        <v>1036</v>
      </c>
      <c r="E829" s="411" t="s">
        <v>977</v>
      </c>
      <c r="F829" s="411"/>
      <c r="G829" s="412" t="s">
        <v>345</v>
      </c>
      <c r="H829" s="413">
        <v>0.1081</v>
      </c>
      <c r="I829" s="414">
        <v>26.01</v>
      </c>
      <c r="J829" s="414">
        <v>2.81</v>
      </c>
    </row>
    <row r="830" spans="1:10" ht="25.5" x14ac:dyDescent="0.25">
      <c r="A830" s="409" t="s">
        <v>968</v>
      </c>
      <c r="B830" s="410" t="s">
        <v>1037</v>
      </c>
      <c r="C830" s="409" t="s">
        <v>343</v>
      </c>
      <c r="D830" s="409" t="s">
        <v>1038</v>
      </c>
      <c r="E830" s="411" t="s">
        <v>977</v>
      </c>
      <c r="F830" s="411"/>
      <c r="G830" s="412" t="s">
        <v>345</v>
      </c>
      <c r="H830" s="413">
        <v>0.1081</v>
      </c>
      <c r="I830" s="414">
        <v>31.79</v>
      </c>
      <c r="J830" s="414">
        <v>3.43</v>
      </c>
    </row>
    <row r="831" spans="1:10" x14ac:dyDescent="0.25">
      <c r="A831" s="399" t="s">
        <v>958</v>
      </c>
      <c r="B831" s="400" t="s">
        <v>1128</v>
      </c>
      <c r="C831" s="399" t="s">
        <v>343</v>
      </c>
      <c r="D831" s="399" t="s">
        <v>1129</v>
      </c>
      <c r="E831" s="401" t="s">
        <v>1001</v>
      </c>
      <c r="F831" s="401"/>
      <c r="G831" s="402" t="s">
        <v>327</v>
      </c>
      <c r="H831" s="403">
        <v>9.4000000000000004E-3</v>
      </c>
      <c r="I831" s="404">
        <v>69.78</v>
      </c>
      <c r="J831" s="404">
        <v>0.65</v>
      </c>
    </row>
    <row r="832" spans="1:10" x14ac:dyDescent="0.25">
      <c r="A832" s="399" t="s">
        <v>958</v>
      </c>
      <c r="B832" s="400" t="s">
        <v>1132</v>
      </c>
      <c r="C832" s="399" t="s">
        <v>343</v>
      </c>
      <c r="D832" s="399" t="s">
        <v>1133</v>
      </c>
      <c r="E832" s="401" t="s">
        <v>1001</v>
      </c>
      <c r="F832" s="401"/>
      <c r="G832" s="402" t="s">
        <v>327</v>
      </c>
      <c r="H832" s="403">
        <v>1.0999999999999999E-2</v>
      </c>
      <c r="I832" s="404">
        <v>79.06</v>
      </c>
      <c r="J832" s="404">
        <v>0.86</v>
      </c>
    </row>
    <row r="833" spans="1:10" ht="25.5" x14ac:dyDescent="0.25">
      <c r="A833" s="399" t="s">
        <v>958</v>
      </c>
      <c r="B833" s="400" t="s">
        <v>1253</v>
      </c>
      <c r="C833" s="399" t="s">
        <v>343</v>
      </c>
      <c r="D833" s="399" t="s">
        <v>1254</v>
      </c>
      <c r="E833" s="401" t="s">
        <v>1001</v>
      </c>
      <c r="F833" s="401"/>
      <c r="G833" s="402" t="s">
        <v>327</v>
      </c>
      <c r="H833" s="403">
        <v>1</v>
      </c>
      <c r="I833" s="404">
        <v>22.95</v>
      </c>
      <c r="J833" s="404">
        <v>22.95</v>
      </c>
    </row>
    <row r="834" spans="1:10" x14ac:dyDescent="0.25">
      <c r="A834" s="399" t="s">
        <v>958</v>
      </c>
      <c r="B834" s="400" t="s">
        <v>1134</v>
      </c>
      <c r="C834" s="399" t="s">
        <v>343</v>
      </c>
      <c r="D834" s="399" t="s">
        <v>1135</v>
      </c>
      <c r="E834" s="401" t="s">
        <v>1001</v>
      </c>
      <c r="F834" s="401"/>
      <c r="G834" s="402" t="s">
        <v>327</v>
      </c>
      <c r="H834" s="403">
        <v>3.5999999999999997E-2</v>
      </c>
      <c r="I834" s="404">
        <v>2.13</v>
      </c>
      <c r="J834" s="404">
        <v>7.0000000000000007E-2</v>
      </c>
    </row>
    <row r="835" spans="1:10" ht="15.75" thickBot="1" x14ac:dyDescent="0.3">
      <c r="A835" s="405"/>
      <c r="B835" s="405"/>
      <c r="C835" s="405"/>
      <c r="D835" s="405"/>
      <c r="E835" s="405" t="s">
        <v>961</v>
      </c>
      <c r="F835" s="406">
        <v>4.68</v>
      </c>
      <c r="G835" s="405" t="s">
        <v>962</v>
      </c>
      <c r="H835" s="406">
        <v>0</v>
      </c>
      <c r="I835" s="405" t="s">
        <v>963</v>
      </c>
      <c r="J835" s="406">
        <v>4.68</v>
      </c>
    </row>
    <row r="836" spans="1:10" ht="15.75" thickTop="1" x14ac:dyDescent="0.25">
      <c r="A836" s="408"/>
      <c r="B836" s="408"/>
      <c r="C836" s="408"/>
      <c r="D836" s="408"/>
      <c r="E836" s="408"/>
      <c r="F836" s="408"/>
      <c r="G836" s="408"/>
      <c r="H836" s="408"/>
      <c r="I836" s="408"/>
      <c r="J836" s="408"/>
    </row>
    <row r="837" spans="1:10" x14ac:dyDescent="0.25">
      <c r="A837" s="393" t="s">
        <v>649</v>
      </c>
      <c r="B837" s="394" t="s">
        <v>11</v>
      </c>
      <c r="C837" s="393" t="s">
        <v>12</v>
      </c>
      <c r="D837" s="393" t="s">
        <v>13</v>
      </c>
      <c r="E837" s="395" t="s">
        <v>29</v>
      </c>
      <c r="F837" s="395"/>
      <c r="G837" s="396" t="s">
        <v>14</v>
      </c>
      <c r="H837" s="394" t="s">
        <v>15</v>
      </c>
      <c r="I837" s="394" t="s">
        <v>16</v>
      </c>
      <c r="J837" s="394" t="s">
        <v>17</v>
      </c>
    </row>
    <row r="838" spans="1:10" ht="25.5" x14ac:dyDescent="0.25">
      <c r="A838" s="388" t="s">
        <v>956</v>
      </c>
      <c r="B838" s="389" t="s">
        <v>650</v>
      </c>
      <c r="C838" s="388" t="s">
        <v>343</v>
      </c>
      <c r="D838" s="388" t="s">
        <v>651</v>
      </c>
      <c r="E838" s="397" t="s">
        <v>1034</v>
      </c>
      <c r="F838" s="397"/>
      <c r="G838" s="390" t="s">
        <v>327</v>
      </c>
      <c r="H838" s="398">
        <v>1</v>
      </c>
      <c r="I838" s="391">
        <v>37.72</v>
      </c>
      <c r="J838" s="391">
        <v>37.72</v>
      </c>
    </row>
    <row r="839" spans="1:10" ht="25.5" x14ac:dyDescent="0.25">
      <c r="A839" s="409" t="s">
        <v>968</v>
      </c>
      <c r="B839" s="410" t="s">
        <v>1035</v>
      </c>
      <c r="C839" s="409" t="s">
        <v>343</v>
      </c>
      <c r="D839" s="409" t="s">
        <v>1036</v>
      </c>
      <c r="E839" s="411" t="s">
        <v>977</v>
      </c>
      <c r="F839" s="411"/>
      <c r="G839" s="412" t="s">
        <v>345</v>
      </c>
      <c r="H839" s="413">
        <v>8.4699999999999998E-2</v>
      </c>
      <c r="I839" s="414">
        <v>26.01</v>
      </c>
      <c r="J839" s="414">
        <v>2.2000000000000002</v>
      </c>
    </row>
    <row r="840" spans="1:10" ht="25.5" x14ac:dyDescent="0.25">
      <c r="A840" s="409" t="s">
        <v>968</v>
      </c>
      <c r="B840" s="410" t="s">
        <v>1037</v>
      </c>
      <c r="C840" s="409" t="s">
        <v>343</v>
      </c>
      <c r="D840" s="409" t="s">
        <v>1038</v>
      </c>
      <c r="E840" s="411" t="s">
        <v>977</v>
      </c>
      <c r="F840" s="411"/>
      <c r="G840" s="412" t="s">
        <v>345</v>
      </c>
      <c r="H840" s="413">
        <v>8.4699999999999998E-2</v>
      </c>
      <c r="I840" s="414">
        <v>31.79</v>
      </c>
      <c r="J840" s="414">
        <v>2.69</v>
      </c>
    </row>
    <row r="841" spans="1:10" x14ac:dyDescent="0.25">
      <c r="A841" s="399" t="s">
        <v>958</v>
      </c>
      <c r="B841" s="400" t="s">
        <v>1128</v>
      </c>
      <c r="C841" s="399" t="s">
        <v>343</v>
      </c>
      <c r="D841" s="399" t="s">
        <v>1129</v>
      </c>
      <c r="E841" s="401" t="s">
        <v>1001</v>
      </c>
      <c r="F841" s="401"/>
      <c r="G841" s="402" t="s">
        <v>327</v>
      </c>
      <c r="H841" s="403">
        <v>1.6500000000000001E-2</v>
      </c>
      <c r="I841" s="404">
        <v>69.78</v>
      </c>
      <c r="J841" s="404">
        <v>1.1499999999999999</v>
      </c>
    </row>
    <row r="842" spans="1:10" ht="25.5" x14ac:dyDescent="0.25">
      <c r="A842" s="399" t="s">
        <v>958</v>
      </c>
      <c r="B842" s="400" t="s">
        <v>1255</v>
      </c>
      <c r="C842" s="399" t="s">
        <v>343</v>
      </c>
      <c r="D842" s="399" t="s">
        <v>1256</v>
      </c>
      <c r="E842" s="401" t="s">
        <v>1001</v>
      </c>
      <c r="F842" s="401"/>
      <c r="G842" s="402" t="s">
        <v>327</v>
      </c>
      <c r="H842" s="403">
        <v>1</v>
      </c>
      <c r="I842" s="404">
        <v>29.91</v>
      </c>
      <c r="J842" s="404">
        <v>29.91</v>
      </c>
    </row>
    <row r="843" spans="1:10" x14ac:dyDescent="0.25">
      <c r="A843" s="399" t="s">
        <v>958</v>
      </c>
      <c r="B843" s="400" t="s">
        <v>1132</v>
      </c>
      <c r="C843" s="399" t="s">
        <v>343</v>
      </c>
      <c r="D843" s="399" t="s">
        <v>1133</v>
      </c>
      <c r="E843" s="401" t="s">
        <v>1001</v>
      </c>
      <c r="F843" s="401"/>
      <c r="G843" s="402" t="s">
        <v>327</v>
      </c>
      <c r="H843" s="403">
        <v>2.1999999999999999E-2</v>
      </c>
      <c r="I843" s="404">
        <v>79.06</v>
      </c>
      <c r="J843" s="404">
        <v>1.73</v>
      </c>
    </row>
    <row r="844" spans="1:10" x14ac:dyDescent="0.25">
      <c r="A844" s="399" t="s">
        <v>958</v>
      </c>
      <c r="B844" s="400" t="s">
        <v>1134</v>
      </c>
      <c r="C844" s="399" t="s">
        <v>343</v>
      </c>
      <c r="D844" s="399" t="s">
        <v>1135</v>
      </c>
      <c r="E844" s="401" t="s">
        <v>1001</v>
      </c>
      <c r="F844" s="401"/>
      <c r="G844" s="402" t="s">
        <v>327</v>
      </c>
      <c r="H844" s="403">
        <v>1.9E-2</v>
      </c>
      <c r="I844" s="404">
        <v>2.13</v>
      </c>
      <c r="J844" s="404">
        <v>0.04</v>
      </c>
    </row>
    <row r="845" spans="1:10" ht="15.75" thickBot="1" x14ac:dyDescent="0.3">
      <c r="A845" s="405"/>
      <c r="B845" s="405"/>
      <c r="C845" s="405"/>
      <c r="D845" s="405"/>
      <c r="E845" s="405" t="s">
        <v>961</v>
      </c>
      <c r="F845" s="406">
        <v>3.67</v>
      </c>
      <c r="G845" s="405" t="s">
        <v>962</v>
      </c>
      <c r="H845" s="406">
        <v>0</v>
      </c>
      <c r="I845" s="405" t="s">
        <v>963</v>
      </c>
      <c r="J845" s="406">
        <v>3.67</v>
      </c>
    </row>
    <row r="846" spans="1:10" ht="15.75" thickTop="1" x14ac:dyDescent="0.25">
      <c r="A846" s="408"/>
      <c r="B846" s="408"/>
      <c r="C846" s="408"/>
      <c r="D846" s="408"/>
      <c r="E846" s="408"/>
      <c r="F846" s="408"/>
      <c r="G846" s="408"/>
      <c r="H846" s="408"/>
      <c r="I846" s="408"/>
      <c r="J846" s="408"/>
    </row>
    <row r="847" spans="1:10" x14ac:dyDescent="0.25">
      <c r="A847" s="393" t="s">
        <v>652</v>
      </c>
      <c r="B847" s="394" t="s">
        <v>11</v>
      </c>
      <c r="C847" s="393" t="s">
        <v>12</v>
      </c>
      <c r="D847" s="393" t="s">
        <v>13</v>
      </c>
      <c r="E847" s="395" t="s">
        <v>29</v>
      </c>
      <c r="F847" s="395"/>
      <c r="G847" s="396" t="s">
        <v>14</v>
      </c>
      <c r="H847" s="394" t="s">
        <v>15</v>
      </c>
      <c r="I847" s="394" t="s">
        <v>16</v>
      </c>
      <c r="J847" s="394" t="s">
        <v>17</v>
      </c>
    </row>
    <row r="848" spans="1:10" ht="25.5" x14ac:dyDescent="0.25">
      <c r="A848" s="388" t="s">
        <v>956</v>
      </c>
      <c r="B848" s="389" t="s">
        <v>653</v>
      </c>
      <c r="C848" s="388" t="s">
        <v>325</v>
      </c>
      <c r="D848" s="388" t="s">
        <v>654</v>
      </c>
      <c r="E848" s="397" t="s">
        <v>1034</v>
      </c>
      <c r="F848" s="397"/>
      <c r="G848" s="390" t="s">
        <v>327</v>
      </c>
      <c r="H848" s="398">
        <v>1</v>
      </c>
      <c r="I848" s="391">
        <v>46.41</v>
      </c>
      <c r="J848" s="391">
        <v>46.41</v>
      </c>
    </row>
    <row r="849" spans="1:10" ht="25.5" x14ac:dyDescent="0.25">
      <c r="A849" s="409" t="s">
        <v>968</v>
      </c>
      <c r="B849" s="410" t="s">
        <v>1035</v>
      </c>
      <c r="C849" s="409" t="s">
        <v>343</v>
      </c>
      <c r="D849" s="409" t="s">
        <v>1036</v>
      </c>
      <c r="E849" s="411" t="s">
        <v>977</v>
      </c>
      <c r="F849" s="411"/>
      <c r="G849" s="412" t="s">
        <v>345</v>
      </c>
      <c r="H849" s="413">
        <v>0.1</v>
      </c>
      <c r="I849" s="414">
        <v>26.01</v>
      </c>
      <c r="J849" s="414">
        <v>2.6</v>
      </c>
    </row>
    <row r="850" spans="1:10" ht="25.5" x14ac:dyDescent="0.25">
      <c r="A850" s="409" t="s">
        <v>968</v>
      </c>
      <c r="B850" s="410" t="s">
        <v>1037</v>
      </c>
      <c r="C850" s="409" t="s">
        <v>343</v>
      </c>
      <c r="D850" s="409" t="s">
        <v>1038</v>
      </c>
      <c r="E850" s="411" t="s">
        <v>977</v>
      </c>
      <c r="F850" s="411"/>
      <c r="G850" s="412" t="s">
        <v>345</v>
      </c>
      <c r="H850" s="413">
        <v>0.1</v>
      </c>
      <c r="I850" s="414">
        <v>31.79</v>
      </c>
      <c r="J850" s="414">
        <v>3.17</v>
      </c>
    </row>
    <row r="851" spans="1:10" x14ac:dyDescent="0.25">
      <c r="A851" s="399" t="s">
        <v>958</v>
      </c>
      <c r="B851" s="400" t="s">
        <v>1152</v>
      </c>
      <c r="C851" s="399" t="s">
        <v>343</v>
      </c>
      <c r="D851" s="399" t="s">
        <v>1153</v>
      </c>
      <c r="E851" s="401" t="s">
        <v>1001</v>
      </c>
      <c r="F851" s="401"/>
      <c r="G851" s="402" t="s">
        <v>327</v>
      </c>
      <c r="H851" s="403">
        <v>1</v>
      </c>
      <c r="I851" s="404">
        <v>2.65</v>
      </c>
      <c r="J851" s="404">
        <v>2.65</v>
      </c>
    </row>
    <row r="852" spans="1:10" ht="25.5" x14ac:dyDescent="0.25">
      <c r="A852" s="399" t="s">
        <v>958</v>
      </c>
      <c r="B852" s="400" t="s">
        <v>1085</v>
      </c>
      <c r="C852" s="399" t="s">
        <v>343</v>
      </c>
      <c r="D852" s="399" t="s">
        <v>1086</v>
      </c>
      <c r="E852" s="401" t="s">
        <v>1001</v>
      </c>
      <c r="F852" s="401"/>
      <c r="G852" s="402" t="s">
        <v>327</v>
      </c>
      <c r="H852" s="403">
        <v>4.5999999999999999E-2</v>
      </c>
      <c r="I852" s="404">
        <v>28.8</v>
      </c>
      <c r="J852" s="404">
        <v>1.32</v>
      </c>
    </row>
    <row r="853" spans="1:10" x14ac:dyDescent="0.25">
      <c r="A853" s="399" t="s">
        <v>958</v>
      </c>
      <c r="B853" s="400" t="s">
        <v>1257</v>
      </c>
      <c r="C853" s="399" t="s">
        <v>343</v>
      </c>
      <c r="D853" s="399" t="s">
        <v>1258</v>
      </c>
      <c r="E853" s="401" t="s">
        <v>1001</v>
      </c>
      <c r="F853" s="401"/>
      <c r="G853" s="402" t="s">
        <v>327</v>
      </c>
      <c r="H853" s="403">
        <v>1</v>
      </c>
      <c r="I853" s="404">
        <v>36.67</v>
      </c>
      <c r="J853" s="404">
        <v>36.67</v>
      </c>
    </row>
    <row r="854" spans="1:10" x14ac:dyDescent="0.25">
      <c r="A854" s="405"/>
      <c r="B854" s="405"/>
      <c r="C854" s="405"/>
      <c r="D854" s="405"/>
      <c r="E854" s="405" t="s">
        <v>961</v>
      </c>
      <c r="F854" s="406">
        <v>4.34</v>
      </c>
      <c r="G854" s="405" t="s">
        <v>962</v>
      </c>
      <c r="H854" s="406">
        <v>0</v>
      </c>
      <c r="I854" s="405" t="s">
        <v>963</v>
      </c>
      <c r="J854" s="406">
        <v>4.34</v>
      </c>
    </row>
    <row r="855" spans="1:10" x14ac:dyDescent="0.25">
      <c r="A855" s="192" t="s">
        <v>1469</v>
      </c>
      <c r="B855" s="192"/>
      <c r="C855" s="192"/>
      <c r="D855" s="192"/>
      <c r="E855" s="192"/>
      <c r="F855" s="192"/>
      <c r="G855" s="192"/>
      <c r="H855" s="192"/>
      <c r="I855" s="192"/>
      <c r="J855" s="192"/>
    </row>
    <row r="856" spans="1:10" ht="15.75" thickBot="1" x14ac:dyDescent="0.3">
      <c r="A856" s="415" t="s">
        <v>1473</v>
      </c>
      <c r="B856" s="415"/>
      <c r="C856" s="415"/>
      <c r="D856" s="415"/>
      <c r="E856" s="415"/>
      <c r="F856" s="415"/>
      <c r="G856" s="415"/>
      <c r="H856" s="415"/>
      <c r="I856" s="415"/>
      <c r="J856" s="415"/>
    </row>
    <row r="857" spans="1:10" ht="15.75" thickTop="1" x14ac:dyDescent="0.25">
      <c r="A857" s="408"/>
      <c r="B857" s="408"/>
      <c r="C857" s="408"/>
      <c r="D857" s="408"/>
      <c r="E857" s="408"/>
      <c r="F857" s="408"/>
      <c r="G857" s="408"/>
      <c r="H857" s="408"/>
      <c r="I857" s="408"/>
      <c r="J857" s="408"/>
    </row>
    <row r="858" spans="1:10" x14ac:dyDescent="0.25">
      <c r="A858" s="393" t="s">
        <v>655</v>
      </c>
      <c r="B858" s="394" t="s">
        <v>11</v>
      </c>
      <c r="C858" s="393" t="s">
        <v>12</v>
      </c>
      <c r="D858" s="393" t="s">
        <v>13</v>
      </c>
      <c r="E858" s="395" t="s">
        <v>29</v>
      </c>
      <c r="F858" s="395"/>
      <c r="G858" s="396" t="s">
        <v>14</v>
      </c>
      <c r="H858" s="394" t="s">
        <v>15</v>
      </c>
      <c r="I858" s="394" t="s">
        <v>16</v>
      </c>
      <c r="J858" s="394" t="s">
        <v>17</v>
      </c>
    </row>
    <row r="859" spans="1:10" ht="25.5" x14ac:dyDescent="0.25">
      <c r="A859" s="388" t="s">
        <v>956</v>
      </c>
      <c r="B859" s="389" t="s">
        <v>656</v>
      </c>
      <c r="C859" s="388" t="s">
        <v>343</v>
      </c>
      <c r="D859" s="388" t="s">
        <v>657</v>
      </c>
      <c r="E859" s="397" t="s">
        <v>1034</v>
      </c>
      <c r="F859" s="397"/>
      <c r="G859" s="390" t="s">
        <v>327</v>
      </c>
      <c r="H859" s="398">
        <v>1</v>
      </c>
      <c r="I859" s="391">
        <v>15.49</v>
      </c>
      <c r="J859" s="391">
        <v>15.49</v>
      </c>
    </row>
    <row r="860" spans="1:10" ht="25.5" x14ac:dyDescent="0.25">
      <c r="A860" s="409" t="s">
        <v>968</v>
      </c>
      <c r="B860" s="410" t="s">
        <v>1035</v>
      </c>
      <c r="C860" s="409" t="s">
        <v>343</v>
      </c>
      <c r="D860" s="409" t="s">
        <v>1036</v>
      </c>
      <c r="E860" s="411" t="s">
        <v>977</v>
      </c>
      <c r="F860" s="411"/>
      <c r="G860" s="412" t="s">
        <v>345</v>
      </c>
      <c r="H860" s="413">
        <v>0.12709999999999999</v>
      </c>
      <c r="I860" s="414">
        <v>26.01</v>
      </c>
      <c r="J860" s="414">
        <v>3.3</v>
      </c>
    </row>
    <row r="861" spans="1:10" ht="25.5" x14ac:dyDescent="0.25">
      <c r="A861" s="409" t="s">
        <v>968</v>
      </c>
      <c r="B861" s="410" t="s">
        <v>1037</v>
      </c>
      <c r="C861" s="409" t="s">
        <v>343</v>
      </c>
      <c r="D861" s="409" t="s">
        <v>1038</v>
      </c>
      <c r="E861" s="411" t="s">
        <v>977</v>
      </c>
      <c r="F861" s="411"/>
      <c r="G861" s="412" t="s">
        <v>345</v>
      </c>
      <c r="H861" s="413">
        <v>0.12709999999999999</v>
      </c>
      <c r="I861" s="414">
        <v>31.79</v>
      </c>
      <c r="J861" s="414">
        <v>4.04</v>
      </c>
    </row>
    <row r="862" spans="1:10" x14ac:dyDescent="0.25">
      <c r="A862" s="399" t="s">
        <v>958</v>
      </c>
      <c r="B862" s="400" t="s">
        <v>1128</v>
      </c>
      <c r="C862" s="399" t="s">
        <v>343</v>
      </c>
      <c r="D862" s="399" t="s">
        <v>1129</v>
      </c>
      <c r="E862" s="401" t="s">
        <v>1001</v>
      </c>
      <c r="F862" s="401"/>
      <c r="G862" s="402" t="s">
        <v>327</v>
      </c>
      <c r="H862" s="403">
        <v>1.6500000000000001E-2</v>
      </c>
      <c r="I862" s="404">
        <v>69.78</v>
      </c>
      <c r="J862" s="404">
        <v>1.1499999999999999</v>
      </c>
    </row>
    <row r="863" spans="1:10" x14ac:dyDescent="0.25">
      <c r="A863" s="399" t="s">
        <v>958</v>
      </c>
      <c r="B863" s="400" t="s">
        <v>1259</v>
      </c>
      <c r="C863" s="399" t="s">
        <v>343</v>
      </c>
      <c r="D863" s="399" t="s">
        <v>1260</v>
      </c>
      <c r="E863" s="401" t="s">
        <v>1001</v>
      </c>
      <c r="F863" s="401"/>
      <c r="G863" s="402" t="s">
        <v>327</v>
      </c>
      <c r="H863" s="403">
        <v>1</v>
      </c>
      <c r="I863" s="404">
        <v>5.23</v>
      </c>
      <c r="J863" s="404">
        <v>5.23</v>
      </c>
    </row>
    <row r="864" spans="1:10" x14ac:dyDescent="0.25">
      <c r="A864" s="399" t="s">
        <v>958</v>
      </c>
      <c r="B864" s="400" t="s">
        <v>1132</v>
      </c>
      <c r="C864" s="399" t="s">
        <v>343</v>
      </c>
      <c r="D864" s="399" t="s">
        <v>1133</v>
      </c>
      <c r="E864" s="401" t="s">
        <v>1001</v>
      </c>
      <c r="F864" s="401"/>
      <c r="G864" s="402" t="s">
        <v>327</v>
      </c>
      <c r="H864" s="403">
        <v>2.1999999999999999E-2</v>
      </c>
      <c r="I864" s="404">
        <v>79.06</v>
      </c>
      <c r="J864" s="404">
        <v>1.73</v>
      </c>
    </row>
    <row r="865" spans="1:10" x14ac:dyDescent="0.25">
      <c r="A865" s="399" t="s">
        <v>958</v>
      </c>
      <c r="B865" s="400" t="s">
        <v>1134</v>
      </c>
      <c r="C865" s="399" t="s">
        <v>343</v>
      </c>
      <c r="D865" s="399" t="s">
        <v>1135</v>
      </c>
      <c r="E865" s="401" t="s">
        <v>1001</v>
      </c>
      <c r="F865" s="401"/>
      <c r="G865" s="402" t="s">
        <v>327</v>
      </c>
      <c r="H865" s="403">
        <v>1.9E-2</v>
      </c>
      <c r="I865" s="404">
        <v>2.13</v>
      </c>
      <c r="J865" s="404">
        <v>0.04</v>
      </c>
    </row>
    <row r="866" spans="1:10" ht="15.75" thickBot="1" x14ac:dyDescent="0.3">
      <c r="A866" s="405"/>
      <c r="B866" s="405"/>
      <c r="C866" s="405"/>
      <c r="D866" s="405"/>
      <c r="E866" s="405" t="s">
        <v>961</v>
      </c>
      <c r="F866" s="406">
        <v>5.51</v>
      </c>
      <c r="G866" s="405" t="s">
        <v>962</v>
      </c>
      <c r="H866" s="406">
        <v>0</v>
      </c>
      <c r="I866" s="405" t="s">
        <v>963</v>
      </c>
      <c r="J866" s="406">
        <v>5.51</v>
      </c>
    </row>
    <row r="867" spans="1:10" ht="15.75" thickTop="1" x14ac:dyDescent="0.25">
      <c r="A867" s="408"/>
      <c r="B867" s="408"/>
      <c r="C867" s="408"/>
      <c r="D867" s="408"/>
      <c r="E867" s="408"/>
      <c r="F867" s="408"/>
      <c r="G867" s="408"/>
      <c r="H867" s="408"/>
      <c r="I867" s="408"/>
      <c r="J867" s="408"/>
    </row>
    <row r="868" spans="1:10" x14ac:dyDescent="0.25">
      <c r="A868" s="393" t="s">
        <v>658</v>
      </c>
      <c r="B868" s="394" t="s">
        <v>11</v>
      </c>
      <c r="C868" s="393" t="s">
        <v>12</v>
      </c>
      <c r="D868" s="393" t="s">
        <v>13</v>
      </c>
      <c r="E868" s="395" t="s">
        <v>29</v>
      </c>
      <c r="F868" s="395"/>
      <c r="G868" s="396" t="s">
        <v>14</v>
      </c>
      <c r="H868" s="394" t="s">
        <v>15</v>
      </c>
      <c r="I868" s="394" t="s">
        <v>16</v>
      </c>
      <c r="J868" s="394" t="s">
        <v>17</v>
      </c>
    </row>
    <row r="869" spans="1:10" ht="25.5" x14ac:dyDescent="0.25">
      <c r="A869" s="388" t="s">
        <v>956</v>
      </c>
      <c r="B869" s="389" t="s">
        <v>659</v>
      </c>
      <c r="C869" s="388" t="s">
        <v>343</v>
      </c>
      <c r="D869" s="388" t="s">
        <v>660</v>
      </c>
      <c r="E869" s="397" t="s">
        <v>1034</v>
      </c>
      <c r="F869" s="397"/>
      <c r="G869" s="390" t="s">
        <v>385</v>
      </c>
      <c r="H869" s="398">
        <v>1</v>
      </c>
      <c r="I869" s="391">
        <v>5.67</v>
      </c>
      <c r="J869" s="391">
        <v>5.67</v>
      </c>
    </row>
    <row r="870" spans="1:10" ht="25.5" x14ac:dyDescent="0.25">
      <c r="A870" s="409" t="s">
        <v>968</v>
      </c>
      <c r="B870" s="410" t="s">
        <v>1035</v>
      </c>
      <c r="C870" s="409" t="s">
        <v>343</v>
      </c>
      <c r="D870" s="409" t="s">
        <v>1036</v>
      </c>
      <c r="E870" s="411" t="s">
        <v>977</v>
      </c>
      <c r="F870" s="411"/>
      <c r="G870" s="412" t="s">
        <v>345</v>
      </c>
      <c r="H870" s="413">
        <v>1.95E-2</v>
      </c>
      <c r="I870" s="414">
        <v>26.01</v>
      </c>
      <c r="J870" s="414">
        <v>0.5</v>
      </c>
    </row>
    <row r="871" spans="1:10" ht="25.5" x14ac:dyDescent="0.25">
      <c r="A871" s="409" t="s">
        <v>968</v>
      </c>
      <c r="B871" s="410" t="s">
        <v>1037</v>
      </c>
      <c r="C871" s="409" t="s">
        <v>343</v>
      </c>
      <c r="D871" s="409" t="s">
        <v>1038</v>
      </c>
      <c r="E871" s="411" t="s">
        <v>977</v>
      </c>
      <c r="F871" s="411"/>
      <c r="G871" s="412" t="s">
        <v>345</v>
      </c>
      <c r="H871" s="413">
        <v>1.95E-2</v>
      </c>
      <c r="I871" s="414">
        <v>31.79</v>
      </c>
      <c r="J871" s="414">
        <v>0.61</v>
      </c>
    </row>
    <row r="872" spans="1:10" x14ac:dyDescent="0.25">
      <c r="A872" s="399" t="s">
        <v>958</v>
      </c>
      <c r="B872" s="400" t="s">
        <v>1261</v>
      </c>
      <c r="C872" s="399" t="s">
        <v>343</v>
      </c>
      <c r="D872" s="399" t="s">
        <v>1262</v>
      </c>
      <c r="E872" s="401" t="s">
        <v>1001</v>
      </c>
      <c r="F872" s="401"/>
      <c r="G872" s="402" t="s">
        <v>385</v>
      </c>
      <c r="H872" s="403">
        <v>1.0492999999999999</v>
      </c>
      <c r="I872" s="404">
        <v>4.3499999999999996</v>
      </c>
      <c r="J872" s="404">
        <v>4.5599999999999996</v>
      </c>
    </row>
    <row r="873" spans="1:10" x14ac:dyDescent="0.25">
      <c r="A873" s="399" t="s">
        <v>958</v>
      </c>
      <c r="B873" s="400" t="s">
        <v>1134</v>
      </c>
      <c r="C873" s="399" t="s">
        <v>343</v>
      </c>
      <c r="D873" s="399" t="s">
        <v>1135</v>
      </c>
      <c r="E873" s="401" t="s">
        <v>1001</v>
      </c>
      <c r="F873" s="401"/>
      <c r="G873" s="402" t="s">
        <v>327</v>
      </c>
      <c r="H873" s="403">
        <v>4.4999999999999997E-3</v>
      </c>
      <c r="I873" s="404">
        <v>2.13</v>
      </c>
      <c r="J873" s="404">
        <v>0</v>
      </c>
    </row>
    <row r="874" spans="1:10" ht="15.75" thickBot="1" x14ac:dyDescent="0.3">
      <c r="A874" s="405"/>
      <c r="B874" s="405"/>
      <c r="C874" s="405"/>
      <c r="D874" s="405"/>
      <c r="E874" s="405" t="s">
        <v>961</v>
      </c>
      <c r="F874" s="406">
        <v>0.83</v>
      </c>
      <c r="G874" s="405" t="s">
        <v>962</v>
      </c>
      <c r="H874" s="406">
        <v>0</v>
      </c>
      <c r="I874" s="405" t="s">
        <v>963</v>
      </c>
      <c r="J874" s="406">
        <v>0.83</v>
      </c>
    </row>
    <row r="875" spans="1:10" ht="15.75" thickTop="1" x14ac:dyDescent="0.25">
      <c r="A875" s="408"/>
      <c r="B875" s="408"/>
      <c r="C875" s="408"/>
      <c r="D875" s="408"/>
      <c r="E875" s="408"/>
      <c r="F875" s="408"/>
      <c r="G875" s="408"/>
      <c r="H875" s="408"/>
      <c r="I875" s="408"/>
      <c r="J875" s="408"/>
    </row>
    <row r="876" spans="1:10" x14ac:dyDescent="0.25">
      <c r="A876" s="393" t="s">
        <v>661</v>
      </c>
      <c r="B876" s="394" t="s">
        <v>11</v>
      </c>
      <c r="C876" s="393" t="s">
        <v>12</v>
      </c>
      <c r="D876" s="393" t="s">
        <v>13</v>
      </c>
      <c r="E876" s="395" t="s">
        <v>29</v>
      </c>
      <c r="F876" s="395"/>
      <c r="G876" s="396" t="s">
        <v>14</v>
      </c>
      <c r="H876" s="394" t="s">
        <v>15</v>
      </c>
      <c r="I876" s="394" t="s">
        <v>16</v>
      </c>
      <c r="J876" s="394" t="s">
        <v>17</v>
      </c>
    </row>
    <row r="877" spans="1:10" ht="25.5" x14ac:dyDescent="0.25">
      <c r="A877" s="388" t="s">
        <v>956</v>
      </c>
      <c r="B877" s="389" t="s">
        <v>662</v>
      </c>
      <c r="C877" s="388" t="s">
        <v>343</v>
      </c>
      <c r="D877" s="388" t="s">
        <v>663</v>
      </c>
      <c r="E877" s="397" t="s">
        <v>1034</v>
      </c>
      <c r="F877" s="397"/>
      <c r="G877" s="390" t="s">
        <v>385</v>
      </c>
      <c r="H877" s="398">
        <v>1</v>
      </c>
      <c r="I877" s="391">
        <v>20.86</v>
      </c>
      <c r="J877" s="391">
        <v>20.86</v>
      </c>
    </row>
    <row r="878" spans="1:10" ht="25.5" x14ac:dyDescent="0.25">
      <c r="A878" s="409" t="s">
        <v>968</v>
      </c>
      <c r="B878" s="410" t="s">
        <v>1035</v>
      </c>
      <c r="C878" s="409" t="s">
        <v>343</v>
      </c>
      <c r="D878" s="409" t="s">
        <v>1036</v>
      </c>
      <c r="E878" s="411" t="s">
        <v>977</v>
      </c>
      <c r="F878" s="411"/>
      <c r="G878" s="412" t="s">
        <v>345</v>
      </c>
      <c r="H878" s="413">
        <v>0.18909999999999999</v>
      </c>
      <c r="I878" s="414">
        <v>26.01</v>
      </c>
      <c r="J878" s="414">
        <v>4.91</v>
      </c>
    </row>
    <row r="879" spans="1:10" ht="25.5" x14ac:dyDescent="0.25">
      <c r="A879" s="409" t="s">
        <v>968</v>
      </c>
      <c r="B879" s="410" t="s">
        <v>1037</v>
      </c>
      <c r="C879" s="409" t="s">
        <v>343</v>
      </c>
      <c r="D879" s="409" t="s">
        <v>1038</v>
      </c>
      <c r="E879" s="411" t="s">
        <v>977</v>
      </c>
      <c r="F879" s="411"/>
      <c r="G879" s="412" t="s">
        <v>345</v>
      </c>
      <c r="H879" s="413">
        <v>0.18909999999999999</v>
      </c>
      <c r="I879" s="414">
        <v>31.79</v>
      </c>
      <c r="J879" s="414">
        <v>6.01</v>
      </c>
    </row>
    <row r="880" spans="1:10" x14ac:dyDescent="0.25">
      <c r="A880" s="399" t="s">
        <v>958</v>
      </c>
      <c r="B880" s="400" t="s">
        <v>1263</v>
      </c>
      <c r="C880" s="399" t="s">
        <v>343</v>
      </c>
      <c r="D880" s="399" t="s">
        <v>1264</v>
      </c>
      <c r="E880" s="401" t="s">
        <v>1001</v>
      </c>
      <c r="F880" s="401"/>
      <c r="G880" s="402" t="s">
        <v>385</v>
      </c>
      <c r="H880" s="403">
        <v>1.0492999999999999</v>
      </c>
      <c r="I880" s="404">
        <v>9.39</v>
      </c>
      <c r="J880" s="404">
        <v>9.85</v>
      </c>
    </row>
    <row r="881" spans="1:10" x14ac:dyDescent="0.25">
      <c r="A881" s="399" t="s">
        <v>958</v>
      </c>
      <c r="B881" s="400" t="s">
        <v>1134</v>
      </c>
      <c r="C881" s="399" t="s">
        <v>343</v>
      </c>
      <c r="D881" s="399" t="s">
        <v>1135</v>
      </c>
      <c r="E881" s="401" t="s">
        <v>1001</v>
      </c>
      <c r="F881" s="401"/>
      <c r="G881" s="402" t="s">
        <v>327</v>
      </c>
      <c r="H881" s="403">
        <v>4.41E-2</v>
      </c>
      <c r="I881" s="404">
        <v>2.13</v>
      </c>
      <c r="J881" s="404">
        <v>0.09</v>
      </c>
    </row>
    <row r="882" spans="1:10" ht="15.75" thickBot="1" x14ac:dyDescent="0.3">
      <c r="A882" s="405"/>
      <c r="B882" s="405"/>
      <c r="C882" s="405"/>
      <c r="D882" s="405"/>
      <c r="E882" s="405" t="s">
        <v>961</v>
      </c>
      <c r="F882" s="406">
        <v>8.1999999999999993</v>
      </c>
      <c r="G882" s="405" t="s">
        <v>962</v>
      </c>
      <c r="H882" s="406">
        <v>0</v>
      </c>
      <c r="I882" s="405" t="s">
        <v>963</v>
      </c>
      <c r="J882" s="406">
        <v>8.1999999999999993</v>
      </c>
    </row>
    <row r="883" spans="1:10" ht="15.75" thickTop="1" x14ac:dyDescent="0.25">
      <c r="A883" s="408"/>
      <c r="B883" s="408"/>
      <c r="C883" s="408"/>
      <c r="D883" s="408"/>
      <c r="E883" s="408"/>
      <c r="F883" s="408"/>
      <c r="G883" s="408"/>
      <c r="H883" s="408"/>
      <c r="I883" s="408"/>
      <c r="J883" s="408"/>
    </row>
    <row r="884" spans="1:10" x14ac:dyDescent="0.25">
      <c r="A884" s="393" t="s">
        <v>664</v>
      </c>
      <c r="B884" s="394" t="s">
        <v>11</v>
      </c>
      <c r="C884" s="393" t="s">
        <v>12</v>
      </c>
      <c r="D884" s="393" t="s">
        <v>13</v>
      </c>
      <c r="E884" s="395" t="s">
        <v>29</v>
      </c>
      <c r="F884" s="395"/>
      <c r="G884" s="396" t="s">
        <v>14</v>
      </c>
      <c r="H884" s="394" t="s">
        <v>15</v>
      </c>
      <c r="I884" s="394" t="s">
        <v>16</v>
      </c>
      <c r="J884" s="394" t="s">
        <v>17</v>
      </c>
    </row>
    <row r="885" spans="1:10" ht="25.5" x14ac:dyDescent="0.25">
      <c r="A885" s="388" t="s">
        <v>956</v>
      </c>
      <c r="B885" s="389" t="s">
        <v>665</v>
      </c>
      <c r="C885" s="388" t="s">
        <v>343</v>
      </c>
      <c r="D885" s="388" t="s">
        <v>666</v>
      </c>
      <c r="E885" s="397" t="s">
        <v>1034</v>
      </c>
      <c r="F885" s="397"/>
      <c r="G885" s="390" t="s">
        <v>385</v>
      </c>
      <c r="H885" s="398">
        <v>1</v>
      </c>
      <c r="I885" s="391">
        <v>18.93</v>
      </c>
      <c r="J885" s="391">
        <v>18.93</v>
      </c>
    </row>
    <row r="886" spans="1:10" ht="25.5" x14ac:dyDescent="0.25">
      <c r="A886" s="409" t="s">
        <v>968</v>
      </c>
      <c r="B886" s="410" t="s">
        <v>1035</v>
      </c>
      <c r="C886" s="409" t="s">
        <v>343</v>
      </c>
      <c r="D886" s="409" t="s">
        <v>1036</v>
      </c>
      <c r="E886" s="411" t="s">
        <v>977</v>
      </c>
      <c r="F886" s="411"/>
      <c r="G886" s="412" t="s">
        <v>345</v>
      </c>
      <c r="H886" s="413">
        <v>3.4099999999999998E-2</v>
      </c>
      <c r="I886" s="414">
        <v>26.01</v>
      </c>
      <c r="J886" s="414">
        <v>0.88</v>
      </c>
    </row>
    <row r="887" spans="1:10" ht="25.5" x14ac:dyDescent="0.25">
      <c r="A887" s="409" t="s">
        <v>968</v>
      </c>
      <c r="B887" s="410" t="s">
        <v>1037</v>
      </c>
      <c r="C887" s="409" t="s">
        <v>343</v>
      </c>
      <c r="D887" s="409" t="s">
        <v>1038</v>
      </c>
      <c r="E887" s="411" t="s">
        <v>977</v>
      </c>
      <c r="F887" s="411"/>
      <c r="G887" s="412" t="s">
        <v>345</v>
      </c>
      <c r="H887" s="413">
        <v>3.4099999999999998E-2</v>
      </c>
      <c r="I887" s="414">
        <v>31.79</v>
      </c>
      <c r="J887" s="414">
        <v>1.08</v>
      </c>
    </row>
    <row r="888" spans="1:10" x14ac:dyDescent="0.25">
      <c r="A888" s="399" t="s">
        <v>958</v>
      </c>
      <c r="B888" s="400" t="s">
        <v>1265</v>
      </c>
      <c r="C888" s="399" t="s">
        <v>343</v>
      </c>
      <c r="D888" s="399" t="s">
        <v>1266</v>
      </c>
      <c r="E888" s="401" t="s">
        <v>1001</v>
      </c>
      <c r="F888" s="401"/>
      <c r="G888" s="402" t="s">
        <v>385</v>
      </c>
      <c r="H888" s="403">
        <v>1.0492999999999999</v>
      </c>
      <c r="I888" s="404">
        <v>16.170000000000002</v>
      </c>
      <c r="J888" s="404">
        <v>16.96</v>
      </c>
    </row>
    <row r="889" spans="1:10" x14ac:dyDescent="0.25">
      <c r="A889" s="399" t="s">
        <v>958</v>
      </c>
      <c r="B889" s="400" t="s">
        <v>1134</v>
      </c>
      <c r="C889" s="399" t="s">
        <v>343</v>
      </c>
      <c r="D889" s="399" t="s">
        <v>1135</v>
      </c>
      <c r="E889" s="401" t="s">
        <v>1001</v>
      </c>
      <c r="F889" s="401"/>
      <c r="G889" s="402" t="s">
        <v>327</v>
      </c>
      <c r="H889" s="403">
        <v>8.0000000000000002E-3</v>
      </c>
      <c r="I889" s="404">
        <v>2.13</v>
      </c>
      <c r="J889" s="404">
        <v>0.01</v>
      </c>
    </row>
    <row r="890" spans="1:10" ht="15.75" thickBot="1" x14ac:dyDescent="0.3">
      <c r="A890" s="405"/>
      <c r="B890" s="405"/>
      <c r="C890" s="405"/>
      <c r="D890" s="405"/>
      <c r="E890" s="405" t="s">
        <v>961</v>
      </c>
      <c r="F890" s="406">
        <v>1.47</v>
      </c>
      <c r="G890" s="405" t="s">
        <v>962</v>
      </c>
      <c r="H890" s="406">
        <v>0</v>
      </c>
      <c r="I890" s="405" t="s">
        <v>963</v>
      </c>
      <c r="J890" s="406">
        <v>1.47</v>
      </c>
    </row>
    <row r="891" spans="1:10" ht="15.75" thickTop="1" x14ac:dyDescent="0.25">
      <c r="A891" s="408"/>
      <c r="B891" s="408"/>
      <c r="C891" s="408"/>
      <c r="D891" s="408"/>
      <c r="E891" s="408"/>
      <c r="F891" s="408"/>
      <c r="G891" s="408"/>
      <c r="H891" s="408"/>
      <c r="I891" s="408"/>
      <c r="J891" s="408"/>
    </row>
    <row r="892" spans="1:10" x14ac:dyDescent="0.25">
      <c r="A892" s="393" t="s">
        <v>667</v>
      </c>
      <c r="B892" s="394" t="s">
        <v>11</v>
      </c>
      <c r="C892" s="393" t="s">
        <v>12</v>
      </c>
      <c r="D892" s="393" t="s">
        <v>13</v>
      </c>
      <c r="E892" s="395" t="s">
        <v>29</v>
      </c>
      <c r="F892" s="395"/>
      <c r="G892" s="396" t="s">
        <v>14</v>
      </c>
      <c r="H892" s="394" t="s">
        <v>15</v>
      </c>
      <c r="I892" s="394" t="s">
        <v>16</v>
      </c>
      <c r="J892" s="394" t="s">
        <v>17</v>
      </c>
    </row>
    <row r="893" spans="1:10" ht="25.5" x14ac:dyDescent="0.25">
      <c r="A893" s="388" t="s">
        <v>956</v>
      </c>
      <c r="B893" s="389" t="s">
        <v>668</v>
      </c>
      <c r="C893" s="388" t="s">
        <v>343</v>
      </c>
      <c r="D893" s="388" t="s">
        <v>669</v>
      </c>
      <c r="E893" s="397" t="s">
        <v>1034</v>
      </c>
      <c r="F893" s="397"/>
      <c r="G893" s="390" t="s">
        <v>385</v>
      </c>
      <c r="H893" s="398">
        <v>1</v>
      </c>
      <c r="I893" s="391">
        <v>30.23</v>
      </c>
      <c r="J893" s="391">
        <v>30.23</v>
      </c>
    </row>
    <row r="894" spans="1:10" ht="25.5" x14ac:dyDescent="0.25">
      <c r="A894" s="409" t="s">
        <v>968</v>
      </c>
      <c r="B894" s="410" t="s">
        <v>1035</v>
      </c>
      <c r="C894" s="409" t="s">
        <v>343</v>
      </c>
      <c r="D894" s="409" t="s">
        <v>1036</v>
      </c>
      <c r="E894" s="411" t="s">
        <v>977</v>
      </c>
      <c r="F894" s="411"/>
      <c r="G894" s="412" t="s">
        <v>345</v>
      </c>
      <c r="H894" s="413">
        <v>0.04</v>
      </c>
      <c r="I894" s="414">
        <v>26.01</v>
      </c>
      <c r="J894" s="414">
        <v>1.04</v>
      </c>
    </row>
    <row r="895" spans="1:10" ht="25.5" x14ac:dyDescent="0.25">
      <c r="A895" s="409" t="s">
        <v>968</v>
      </c>
      <c r="B895" s="410" t="s">
        <v>1037</v>
      </c>
      <c r="C895" s="409" t="s">
        <v>343</v>
      </c>
      <c r="D895" s="409" t="s">
        <v>1038</v>
      </c>
      <c r="E895" s="411" t="s">
        <v>977</v>
      </c>
      <c r="F895" s="411"/>
      <c r="G895" s="412" t="s">
        <v>345</v>
      </c>
      <c r="H895" s="413">
        <v>0.04</v>
      </c>
      <c r="I895" s="414">
        <v>31.79</v>
      </c>
      <c r="J895" s="414">
        <v>1.27</v>
      </c>
    </row>
    <row r="896" spans="1:10" x14ac:dyDescent="0.25">
      <c r="A896" s="399" t="s">
        <v>958</v>
      </c>
      <c r="B896" s="400" t="s">
        <v>1267</v>
      </c>
      <c r="C896" s="399" t="s">
        <v>343</v>
      </c>
      <c r="D896" s="399" t="s">
        <v>1268</v>
      </c>
      <c r="E896" s="401" t="s">
        <v>1001</v>
      </c>
      <c r="F896" s="401"/>
      <c r="G896" s="402" t="s">
        <v>385</v>
      </c>
      <c r="H896" s="403">
        <v>1.0492999999999999</v>
      </c>
      <c r="I896" s="404">
        <v>26.6</v>
      </c>
      <c r="J896" s="404">
        <v>27.91</v>
      </c>
    </row>
    <row r="897" spans="1:10" x14ac:dyDescent="0.25">
      <c r="A897" s="399" t="s">
        <v>958</v>
      </c>
      <c r="B897" s="400" t="s">
        <v>1134</v>
      </c>
      <c r="C897" s="399" t="s">
        <v>343</v>
      </c>
      <c r="D897" s="399" t="s">
        <v>1135</v>
      </c>
      <c r="E897" s="401" t="s">
        <v>1001</v>
      </c>
      <c r="F897" s="401"/>
      <c r="G897" s="402" t="s">
        <v>327</v>
      </c>
      <c r="H897" s="403">
        <v>9.2999999999999992E-3</v>
      </c>
      <c r="I897" s="404">
        <v>2.13</v>
      </c>
      <c r="J897" s="404">
        <v>0.01</v>
      </c>
    </row>
    <row r="898" spans="1:10" ht="15.75" thickBot="1" x14ac:dyDescent="0.3">
      <c r="A898" s="405"/>
      <c r="B898" s="405"/>
      <c r="C898" s="405"/>
      <c r="D898" s="405"/>
      <c r="E898" s="405" t="s">
        <v>961</v>
      </c>
      <c r="F898" s="406">
        <v>1.73</v>
      </c>
      <c r="G898" s="405" t="s">
        <v>962</v>
      </c>
      <c r="H898" s="406">
        <v>0</v>
      </c>
      <c r="I898" s="405" t="s">
        <v>963</v>
      </c>
      <c r="J898" s="406">
        <v>1.73</v>
      </c>
    </row>
    <row r="899" spans="1:10" ht="15.75" thickTop="1" x14ac:dyDescent="0.25">
      <c r="A899" s="408"/>
      <c r="B899" s="408"/>
      <c r="C899" s="408"/>
      <c r="D899" s="408"/>
      <c r="E899" s="408"/>
      <c r="F899" s="408"/>
      <c r="G899" s="408"/>
      <c r="H899" s="408"/>
      <c r="I899" s="408"/>
      <c r="J899" s="408"/>
    </row>
    <row r="900" spans="1:10" x14ac:dyDescent="0.25">
      <c r="A900" s="393" t="s">
        <v>670</v>
      </c>
      <c r="B900" s="394" t="s">
        <v>11</v>
      </c>
      <c r="C900" s="393" t="s">
        <v>12</v>
      </c>
      <c r="D900" s="393" t="s">
        <v>13</v>
      </c>
      <c r="E900" s="395" t="s">
        <v>29</v>
      </c>
      <c r="F900" s="395"/>
      <c r="G900" s="396" t="s">
        <v>14</v>
      </c>
      <c r="H900" s="394" t="s">
        <v>15</v>
      </c>
      <c r="I900" s="394" t="s">
        <v>16</v>
      </c>
      <c r="J900" s="394" t="s">
        <v>17</v>
      </c>
    </row>
    <row r="901" spans="1:10" ht="25.5" x14ac:dyDescent="0.25">
      <c r="A901" s="388" t="s">
        <v>956</v>
      </c>
      <c r="B901" s="389" t="s">
        <v>671</v>
      </c>
      <c r="C901" s="388" t="s">
        <v>343</v>
      </c>
      <c r="D901" s="388" t="s">
        <v>672</v>
      </c>
      <c r="E901" s="397" t="s">
        <v>1034</v>
      </c>
      <c r="F901" s="397"/>
      <c r="G901" s="390" t="s">
        <v>385</v>
      </c>
      <c r="H901" s="398">
        <v>1</v>
      </c>
      <c r="I901" s="391">
        <v>49.12</v>
      </c>
      <c r="J901" s="391">
        <v>49.12</v>
      </c>
    </row>
    <row r="902" spans="1:10" ht="25.5" x14ac:dyDescent="0.25">
      <c r="A902" s="409" t="s">
        <v>968</v>
      </c>
      <c r="B902" s="410" t="s">
        <v>1035</v>
      </c>
      <c r="C902" s="409" t="s">
        <v>343</v>
      </c>
      <c r="D902" s="409" t="s">
        <v>1036</v>
      </c>
      <c r="E902" s="411" t="s">
        <v>977</v>
      </c>
      <c r="F902" s="411"/>
      <c r="G902" s="412" t="s">
        <v>345</v>
      </c>
      <c r="H902" s="413">
        <v>4.9399999999999999E-2</v>
      </c>
      <c r="I902" s="414">
        <v>26.01</v>
      </c>
      <c r="J902" s="414">
        <v>1.28</v>
      </c>
    </row>
    <row r="903" spans="1:10" ht="25.5" x14ac:dyDescent="0.25">
      <c r="A903" s="409" t="s">
        <v>968</v>
      </c>
      <c r="B903" s="410" t="s">
        <v>1037</v>
      </c>
      <c r="C903" s="409" t="s">
        <v>343</v>
      </c>
      <c r="D903" s="409" t="s">
        <v>1038</v>
      </c>
      <c r="E903" s="411" t="s">
        <v>977</v>
      </c>
      <c r="F903" s="411"/>
      <c r="G903" s="412" t="s">
        <v>345</v>
      </c>
      <c r="H903" s="413">
        <v>4.9399999999999999E-2</v>
      </c>
      <c r="I903" s="414">
        <v>31.79</v>
      </c>
      <c r="J903" s="414">
        <v>1.57</v>
      </c>
    </row>
    <row r="904" spans="1:10" x14ac:dyDescent="0.25">
      <c r="A904" s="399" t="s">
        <v>958</v>
      </c>
      <c r="B904" s="400" t="s">
        <v>1269</v>
      </c>
      <c r="C904" s="399" t="s">
        <v>343</v>
      </c>
      <c r="D904" s="399" t="s">
        <v>1270</v>
      </c>
      <c r="E904" s="401" t="s">
        <v>1001</v>
      </c>
      <c r="F904" s="401"/>
      <c r="G904" s="402" t="s">
        <v>385</v>
      </c>
      <c r="H904" s="403">
        <v>1.0492999999999999</v>
      </c>
      <c r="I904" s="404">
        <v>44.08</v>
      </c>
      <c r="J904" s="404">
        <v>46.25</v>
      </c>
    </row>
    <row r="905" spans="1:10" x14ac:dyDescent="0.25">
      <c r="A905" s="399" t="s">
        <v>958</v>
      </c>
      <c r="B905" s="400" t="s">
        <v>1134</v>
      </c>
      <c r="C905" s="399" t="s">
        <v>343</v>
      </c>
      <c r="D905" s="399" t="s">
        <v>1135</v>
      </c>
      <c r="E905" s="401" t="s">
        <v>1001</v>
      </c>
      <c r="F905" s="401"/>
      <c r="G905" s="402" t="s">
        <v>327</v>
      </c>
      <c r="H905" s="403">
        <v>1.15E-2</v>
      </c>
      <c r="I905" s="404">
        <v>2.13</v>
      </c>
      <c r="J905" s="404">
        <v>0.02</v>
      </c>
    </row>
    <row r="906" spans="1:10" ht="15.75" thickBot="1" x14ac:dyDescent="0.3">
      <c r="A906" s="405"/>
      <c r="B906" s="405"/>
      <c r="C906" s="405"/>
      <c r="D906" s="405"/>
      <c r="E906" s="405" t="s">
        <v>961</v>
      </c>
      <c r="F906" s="406">
        <v>2.13</v>
      </c>
      <c r="G906" s="405" t="s">
        <v>962</v>
      </c>
      <c r="H906" s="406">
        <v>0</v>
      </c>
      <c r="I906" s="405" t="s">
        <v>963</v>
      </c>
      <c r="J906" s="406">
        <v>2.13</v>
      </c>
    </row>
    <row r="907" spans="1:10" ht="15.75" thickTop="1" x14ac:dyDescent="0.25">
      <c r="A907" s="408"/>
      <c r="B907" s="408"/>
      <c r="C907" s="408"/>
      <c r="D907" s="408"/>
      <c r="E907" s="408"/>
      <c r="F907" s="408"/>
      <c r="G907" s="408"/>
      <c r="H907" s="408"/>
      <c r="I907" s="408"/>
      <c r="J907" s="408"/>
    </row>
    <row r="908" spans="1:10" x14ac:dyDescent="0.25">
      <c r="A908" s="393" t="s">
        <v>673</v>
      </c>
      <c r="B908" s="394" t="s">
        <v>11</v>
      </c>
      <c r="C908" s="393" t="s">
        <v>12</v>
      </c>
      <c r="D908" s="393" t="s">
        <v>13</v>
      </c>
      <c r="E908" s="395" t="s">
        <v>29</v>
      </c>
      <c r="F908" s="395"/>
      <c r="G908" s="396" t="s">
        <v>14</v>
      </c>
      <c r="H908" s="394" t="s">
        <v>15</v>
      </c>
      <c r="I908" s="394" t="s">
        <v>16</v>
      </c>
      <c r="J908" s="394" t="s">
        <v>17</v>
      </c>
    </row>
    <row r="909" spans="1:10" ht="25.5" x14ac:dyDescent="0.25">
      <c r="A909" s="388" t="s">
        <v>956</v>
      </c>
      <c r="B909" s="389" t="s">
        <v>674</v>
      </c>
      <c r="C909" s="388" t="s">
        <v>343</v>
      </c>
      <c r="D909" s="388" t="s">
        <v>675</v>
      </c>
      <c r="E909" s="397" t="s">
        <v>1034</v>
      </c>
      <c r="F909" s="397"/>
      <c r="G909" s="390" t="s">
        <v>385</v>
      </c>
      <c r="H909" s="398">
        <v>1</v>
      </c>
      <c r="I909" s="391">
        <v>67.540000000000006</v>
      </c>
      <c r="J909" s="391">
        <v>67.540000000000006</v>
      </c>
    </row>
    <row r="910" spans="1:10" ht="25.5" x14ac:dyDescent="0.25">
      <c r="A910" s="409" t="s">
        <v>968</v>
      </c>
      <c r="B910" s="410" t="s">
        <v>1035</v>
      </c>
      <c r="C910" s="409" t="s">
        <v>343</v>
      </c>
      <c r="D910" s="409" t="s">
        <v>1036</v>
      </c>
      <c r="E910" s="411" t="s">
        <v>977</v>
      </c>
      <c r="F910" s="411"/>
      <c r="G910" s="412" t="s">
        <v>345</v>
      </c>
      <c r="H910" s="413">
        <v>5.5300000000000002E-2</v>
      </c>
      <c r="I910" s="414">
        <v>26.01</v>
      </c>
      <c r="J910" s="414">
        <v>1.43</v>
      </c>
    </row>
    <row r="911" spans="1:10" ht="25.5" x14ac:dyDescent="0.25">
      <c r="A911" s="409" t="s">
        <v>968</v>
      </c>
      <c r="B911" s="410" t="s">
        <v>1037</v>
      </c>
      <c r="C911" s="409" t="s">
        <v>343</v>
      </c>
      <c r="D911" s="409" t="s">
        <v>1038</v>
      </c>
      <c r="E911" s="411" t="s">
        <v>977</v>
      </c>
      <c r="F911" s="411"/>
      <c r="G911" s="412" t="s">
        <v>345</v>
      </c>
      <c r="H911" s="413">
        <v>5.5300000000000002E-2</v>
      </c>
      <c r="I911" s="414">
        <v>31.79</v>
      </c>
      <c r="J911" s="414">
        <v>1.75</v>
      </c>
    </row>
    <row r="912" spans="1:10" x14ac:dyDescent="0.25">
      <c r="A912" s="399" t="s">
        <v>958</v>
      </c>
      <c r="B912" s="400" t="s">
        <v>1271</v>
      </c>
      <c r="C912" s="399" t="s">
        <v>343</v>
      </c>
      <c r="D912" s="399" t="s">
        <v>1272</v>
      </c>
      <c r="E912" s="401" t="s">
        <v>1001</v>
      </c>
      <c r="F912" s="401"/>
      <c r="G912" s="402" t="s">
        <v>385</v>
      </c>
      <c r="H912" s="403">
        <v>1.0492999999999999</v>
      </c>
      <c r="I912" s="404">
        <v>61.32</v>
      </c>
      <c r="J912" s="404">
        <v>64.34</v>
      </c>
    </row>
    <row r="913" spans="1:10" x14ac:dyDescent="0.25">
      <c r="A913" s="399" t="s">
        <v>958</v>
      </c>
      <c r="B913" s="400" t="s">
        <v>1134</v>
      </c>
      <c r="C913" s="399" t="s">
        <v>343</v>
      </c>
      <c r="D913" s="399" t="s">
        <v>1135</v>
      </c>
      <c r="E913" s="401" t="s">
        <v>1001</v>
      </c>
      <c r="F913" s="401"/>
      <c r="G913" s="402" t="s">
        <v>327</v>
      </c>
      <c r="H913" s="403">
        <v>1.29E-2</v>
      </c>
      <c r="I913" s="404">
        <v>2.13</v>
      </c>
      <c r="J913" s="404">
        <v>0.02</v>
      </c>
    </row>
    <row r="914" spans="1:10" ht="15.75" thickBot="1" x14ac:dyDescent="0.3">
      <c r="A914" s="405"/>
      <c r="B914" s="405"/>
      <c r="C914" s="405"/>
      <c r="D914" s="405"/>
      <c r="E914" s="405" t="s">
        <v>961</v>
      </c>
      <c r="F914" s="406">
        <v>2.4</v>
      </c>
      <c r="G914" s="405" t="s">
        <v>962</v>
      </c>
      <c r="H914" s="406">
        <v>0</v>
      </c>
      <c r="I914" s="405" t="s">
        <v>963</v>
      </c>
      <c r="J914" s="406">
        <v>2.4</v>
      </c>
    </row>
    <row r="915" spans="1:10" ht="15.75" thickTop="1" x14ac:dyDescent="0.25">
      <c r="A915" s="408"/>
      <c r="B915" s="408"/>
      <c r="C915" s="408"/>
      <c r="D915" s="408"/>
      <c r="E915" s="408"/>
      <c r="F915" s="408"/>
      <c r="G915" s="408"/>
      <c r="H915" s="408"/>
      <c r="I915" s="408"/>
      <c r="J915" s="408"/>
    </row>
    <row r="916" spans="1:10" x14ac:dyDescent="0.25">
      <c r="A916" s="393" t="s">
        <v>676</v>
      </c>
      <c r="B916" s="394" t="s">
        <v>11</v>
      </c>
      <c r="C916" s="393" t="s">
        <v>12</v>
      </c>
      <c r="D916" s="393" t="s">
        <v>13</v>
      </c>
      <c r="E916" s="395" t="s">
        <v>29</v>
      </c>
      <c r="F916" s="395"/>
      <c r="G916" s="396" t="s">
        <v>14</v>
      </c>
      <c r="H916" s="394" t="s">
        <v>15</v>
      </c>
      <c r="I916" s="394" t="s">
        <v>16</v>
      </c>
      <c r="J916" s="394" t="s">
        <v>17</v>
      </c>
    </row>
    <row r="917" spans="1:10" ht="25.5" x14ac:dyDescent="0.25">
      <c r="A917" s="388" t="s">
        <v>956</v>
      </c>
      <c r="B917" s="389" t="s">
        <v>677</v>
      </c>
      <c r="C917" s="388" t="s">
        <v>343</v>
      </c>
      <c r="D917" s="388" t="s">
        <v>678</v>
      </c>
      <c r="E917" s="397" t="s">
        <v>1034</v>
      </c>
      <c r="F917" s="397"/>
      <c r="G917" s="390" t="s">
        <v>327</v>
      </c>
      <c r="H917" s="398">
        <v>1</v>
      </c>
      <c r="I917" s="391">
        <v>13.49</v>
      </c>
      <c r="J917" s="391">
        <v>13.49</v>
      </c>
    </row>
    <row r="918" spans="1:10" ht="25.5" x14ac:dyDescent="0.25">
      <c r="A918" s="409" t="s">
        <v>968</v>
      </c>
      <c r="B918" s="410" t="s">
        <v>1035</v>
      </c>
      <c r="C918" s="409" t="s">
        <v>343</v>
      </c>
      <c r="D918" s="409" t="s">
        <v>1036</v>
      </c>
      <c r="E918" s="411" t="s">
        <v>977</v>
      </c>
      <c r="F918" s="411"/>
      <c r="G918" s="412" t="s">
        <v>345</v>
      </c>
      <c r="H918" s="413">
        <v>0.1812</v>
      </c>
      <c r="I918" s="414">
        <v>26.01</v>
      </c>
      <c r="J918" s="414">
        <v>4.71</v>
      </c>
    </row>
    <row r="919" spans="1:10" ht="25.5" x14ac:dyDescent="0.25">
      <c r="A919" s="409" t="s">
        <v>968</v>
      </c>
      <c r="B919" s="410" t="s">
        <v>1037</v>
      </c>
      <c r="C919" s="409" t="s">
        <v>343</v>
      </c>
      <c r="D919" s="409" t="s">
        <v>1038</v>
      </c>
      <c r="E919" s="411" t="s">
        <v>977</v>
      </c>
      <c r="F919" s="411"/>
      <c r="G919" s="412" t="s">
        <v>345</v>
      </c>
      <c r="H919" s="413">
        <v>0.1812</v>
      </c>
      <c r="I919" s="414">
        <v>31.79</v>
      </c>
      <c r="J919" s="414">
        <v>5.76</v>
      </c>
    </row>
    <row r="920" spans="1:10" x14ac:dyDescent="0.25">
      <c r="A920" s="399" t="s">
        <v>958</v>
      </c>
      <c r="B920" s="400" t="s">
        <v>1128</v>
      </c>
      <c r="C920" s="399" t="s">
        <v>343</v>
      </c>
      <c r="D920" s="399" t="s">
        <v>1129</v>
      </c>
      <c r="E920" s="401" t="s">
        <v>1001</v>
      </c>
      <c r="F920" s="401"/>
      <c r="G920" s="402" t="s">
        <v>327</v>
      </c>
      <c r="H920" s="403">
        <v>1.06E-2</v>
      </c>
      <c r="I920" s="404">
        <v>69.78</v>
      </c>
      <c r="J920" s="404">
        <v>0.73</v>
      </c>
    </row>
    <row r="921" spans="1:10" ht="25.5" x14ac:dyDescent="0.25">
      <c r="A921" s="399" t="s">
        <v>958</v>
      </c>
      <c r="B921" s="400" t="s">
        <v>1273</v>
      </c>
      <c r="C921" s="399" t="s">
        <v>343</v>
      </c>
      <c r="D921" s="399" t="s">
        <v>1274</v>
      </c>
      <c r="E921" s="401" t="s">
        <v>1001</v>
      </c>
      <c r="F921" s="401"/>
      <c r="G921" s="402" t="s">
        <v>327</v>
      </c>
      <c r="H921" s="403">
        <v>1</v>
      </c>
      <c r="I921" s="404">
        <v>1.26</v>
      </c>
      <c r="J921" s="404">
        <v>1.26</v>
      </c>
    </row>
    <row r="922" spans="1:10" x14ac:dyDescent="0.25">
      <c r="A922" s="399" t="s">
        <v>958</v>
      </c>
      <c r="B922" s="400" t="s">
        <v>1132</v>
      </c>
      <c r="C922" s="399" t="s">
        <v>343</v>
      </c>
      <c r="D922" s="399" t="s">
        <v>1133</v>
      </c>
      <c r="E922" s="401" t="s">
        <v>1001</v>
      </c>
      <c r="F922" s="401"/>
      <c r="G922" s="402" t="s">
        <v>327</v>
      </c>
      <c r="H922" s="403">
        <v>1.2E-2</v>
      </c>
      <c r="I922" s="404">
        <v>79.06</v>
      </c>
      <c r="J922" s="404">
        <v>0.94</v>
      </c>
    </row>
    <row r="923" spans="1:10" x14ac:dyDescent="0.25">
      <c r="A923" s="399" t="s">
        <v>958</v>
      </c>
      <c r="B923" s="400" t="s">
        <v>1134</v>
      </c>
      <c r="C923" s="399" t="s">
        <v>343</v>
      </c>
      <c r="D923" s="399" t="s">
        <v>1135</v>
      </c>
      <c r="E923" s="401" t="s">
        <v>1001</v>
      </c>
      <c r="F923" s="401"/>
      <c r="G923" s="402" t="s">
        <v>327</v>
      </c>
      <c r="H923" s="403">
        <v>4.53E-2</v>
      </c>
      <c r="I923" s="404">
        <v>2.13</v>
      </c>
      <c r="J923" s="404">
        <v>0.09</v>
      </c>
    </row>
    <row r="924" spans="1:10" ht="15.75" thickBot="1" x14ac:dyDescent="0.3">
      <c r="A924" s="405"/>
      <c r="B924" s="405"/>
      <c r="C924" s="405"/>
      <c r="D924" s="405"/>
      <c r="E924" s="405" t="s">
        <v>961</v>
      </c>
      <c r="F924" s="406">
        <v>7.86</v>
      </c>
      <c r="G924" s="405" t="s">
        <v>962</v>
      </c>
      <c r="H924" s="406">
        <v>0</v>
      </c>
      <c r="I924" s="405" t="s">
        <v>963</v>
      </c>
      <c r="J924" s="406">
        <v>7.86</v>
      </c>
    </row>
    <row r="925" spans="1:10" ht="15.75" thickTop="1" x14ac:dyDescent="0.25">
      <c r="A925" s="408"/>
      <c r="B925" s="408"/>
      <c r="C925" s="408"/>
      <c r="D925" s="408"/>
      <c r="E925" s="408"/>
      <c r="F925" s="408"/>
      <c r="G925" s="408"/>
      <c r="H925" s="408"/>
      <c r="I925" s="408"/>
      <c r="J925" s="408"/>
    </row>
    <row r="926" spans="1:10" x14ac:dyDescent="0.25">
      <c r="A926" s="393" t="s">
        <v>679</v>
      </c>
      <c r="B926" s="394" t="s">
        <v>11</v>
      </c>
      <c r="C926" s="393" t="s">
        <v>12</v>
      </c>
      <c r="D926" s="393" t="s">
        <v>13</v>
      </c>
      <c r="E926" s="395" t="s">
        <v>29</v>
      </c>
      <c r="F926" s="395"/>
      <c r="G926" s="396" t="s">
        <v>14</v>
      </c>
      <c r="H926" s="394" t="s">
        <v>15</v>
      </c>
      <c r="I926" s="394" t="s">
        <v>16</v>
      </c>
      <c r="J926" s="394" t="s">
        <v>17</v>
      </c>
    </row>
    <row r="927" spans="1:10" ht="25.5" x14ac:dyDescent="0.25">
      <c r="A927" s="388" t="s">
        <v>956</v>
      </c>
      <c r="B927" s="389" t="s">
        <v>680</v>
      </c>
      <c r="C927" s="388" t="s">
        <v>343</v>
      </c>
      <c r="D927" s="388" t="s">
        <v>681</v>
      </c>
      <c r="E927" s="397" t="s">
        <v>1034</v>
      </c>
      <c r="F927" s="397"/>
      <c r="G927" s="390" t="s">
        <v>327</v>
      </c>
      <c r="H927" s="398">
        <v>1</v>
      </c>
      <c r="I927" s="391">
        <v>18.82</v>
      </c>
      <c r="J927" s="391">
        <v>18.82</v>
      </c>
    </row>
    <row r="928" spans="1:10" ht="25.5" x14ac:dyDescent="0.25">
      <c r="A928" s="409" t="s">
        <v>968</v>
      </c>
      <c r="B928" s="410" t="s">
        <v>1035</v>
      </c>
      <c r="C928" s="409" t="s">
        <v>343</v>
      </c>
      <c r="D928" s="409" t="s">
        <v>1036</v>
      </c>
      <c r="E928" s="411" t="s">
        <v>977</v>
      </c>
      <c r="F928" s="411"/>
      <c r="G928" s="412" t="s">
        <v>345</v>
      </c>
      <c r="H928" s="413">
        <v>0.21609999999999999</v>
      </c>
      <c r="I928" s="414">
        <v>26.01</v>
      </c>
      <c r="J928" s="414">
        <v>5.62</v>
      </c>
    </row>
    <row r="929" spans="1:10" ht="25.5" x14ac:dyDescent="0.25">
      <c r="A929" s="409" t="s">
        <v>968</v>
      </c>
      <c r="B929" s="410" t="s">
        <v>1037</v>
      </c>
      <c r="C929" s="409" t="s">
        <v>343</v>
      </c>
      <c r="D929" s="409" t="s">
        <v>1038</v>
      </c>
      <c r="E929" s="411" t="s">
        <v>977</v>
      </c>
      <c r="F929" s="411"/>
      <c r="G929" s="412" t="s">
        <v>345</v>
      </c>
      <c r="H929" s="413">
        <v>0.21609999999999999</v>
      </c>
      <c r="I929" s="414">
        <v>31.79</v>
      </c>
      <c r="J929" s="414">
        <v>6.86</v>
      </c>
    </row>
    <row r="930" spans="1:10" x14ac:dyDescent="0.25">
      <c r="A930" s="399" t="s">
        <v>958</v>
      </c>
      <c r="B930" s="400" t="s">
        <v>1128</v>
      </c>
      <c r="C930" s="399" t="s">
        <v>343</v>
      </c>
      <c r="D930" s="399" t="s">
        <v>1129</v>
      </c>
      <c r="E930" s="401" t="s">
        <v>1001</v>
      </c>
      <c r="F930" s="401"/>
      <c r="G930" s="402" t="s">
        <v>327</v>
      </c>
      <c r="H930" s="403">
        <v>1.41E-2</v>
      </c>
      <c r="I930" s="404">
        <v>69.78</v>
      </c>
      <c r="J930" s="404">
        <v>0.98</v>
      </c>
    </row>
    <row r="931" spans="1:10" ht="25.5" x14ac:dyDescent="0.25">
      <c r="A931" s="399" t="s">
        <v>958</v>
      </c>
      <c r="B931" s="400" t="s">
        <v>1275</v>
      </c>
      <c r="C931" s="399" t="s">
        <v>343</v>
      </c>
      <c r="D931" s="399" t="s">
        <v>1276</v>
      </c>
      <c r="E931" s="401" t="s">
        <v>1001</v>
      </c>
      <c r="F931" s="401"/>
      <c r="G931" s="402" t="s">
        <v>327</v>
      </c>
      <c r="H931" s="403">
        <v>1</v>
      </c>
      <c r="I931" s="404">
        <v>3.95</v>
      </c>
      <c r="J931" s="404">
        <v>3.95</v>
      </c>
    </row>
    <row r="932" spans="1:10" x14ac:dyDescent="0.25">
      <c r="A932" s="399" t="s">
        <v>958</v>
      </c>
      <c r="B932" s="400" t="s">
        <v>1132</v>
      </c>
      <c r="C932" s="399" t="s">
        <v>343</v>
      </c>
      <c r="D932" s="399" t="s">
        <v>1133</v>
      </c>
      <c r="E932" s="401" t="s">
        <v>1001</v>
      </c>
      <c r="F932" s="401"/>
      <c r="G932" s="402" t="s">
        <v>327</v>
      </c>
      <c r="H932" s="403">
        <v>1.6500000000000001E-2</v>
      </c>
      <c r="I932" s="404">
        <v>79.06</v>
      </c>
      <c r="J932" s="404">
        <v>1.3</v>
      </c>
    </row>
    <row r="933" spans="1:10" x14ac:dyDescent="0.25">
      <c r="A933" s="399" t="s">
        <v>958</v>
      </c>
      <c r="B933" s="400" t="s">
        <v>1134</v>
      </c>
      <c r="C933" s="399" t="s">
        <v>343</v>
      </c>
      <c r="D933" s="399" t="s">
        <v>1135</v>
      </c>
      <c r="E933" s="401" t="s">
        <v>1001</v>
      </c>
      <c r="F933" s="401"/>
      <c r="G933" s="402" t="s">
        <v>327</v>
      </c>
      <c r="H933" s="403">
        <v>5.3999999999999999E-2</v>
      </c>
      <c r="I933" s="404">
        <v>2.13</v>
      </c>
      <c r="J933" s="404">
        <v>0.11</v>
      </c>
    </row>
    <row r="934" spans="1:10" ht="15.75" thickBot="1" x14ac:dyDescent="0.3">
      <c r="A934" s="405"/>
      <c r="B934" s="405"/>
      <c r="C934" s="405"/>
      <c r="D934" s="405"/>
      <c r="E934" s="405" t="s">
        <v>961</v>
      </c>
      <c r="F934" s="406">
        <v>9.3699999999999992</v>
      </c>
      <c r="G934" s="405" t="s">
        <v>962</v>
      </c>
      <c r="H934" s="406">
        <v>0</v>
      </c>
      <c r="I934" s="405" t="s">
        <v>963</v>
      </c>
      <c r="J934" s="406">
        <v>9.3699999999999992</v>
      </c>
    </row>
    <row r="935" spans="1:10" ht="15.75" thickTop="1" x14ac:dyDescent="0.25">
      <c r="A935" s="408"/>
      <c r="B935" s="408"/>
      <c r="C935" s="408"/>
      <c r="D935" s="408"/>
      <c r="E935" s="408"/>
      <c r="F935" s="408"/>
      <c r="G935" s="408"/>
      <c r="H935" s="408"/>
      <c r="I935" s="408"/>
      <c r="J935" s="408"/>
    </row>
    <row r="936" spans="1:10" x14ac:dyDescent="0.25">
      <c r="A936" s="393" t="s">
        <v>682</v>
      </c>
      <c r="B936" s="394" t="s">
        <v>11</v>
      </c>
      <c r="C936" s="393" t="s">
        <v>12</v>
      </c>
      <c r="D936" s="393" t="s">
        <v>13</v>
      </c>
      <c r="E936" s="395" t="s">
        <v>29</v>
      </c>
      <c r="F936" s="395"/>
      <c r="G936" s="396" t="s">
        <v>14</v>
      </c>
      <c r="H936" s="394" t="s">
        <v>15</v>
      </c>
      <c r="I936" s="394" t="s">
        <v>16</v>
      </c>
      <c r="J936" s="394" t="s">
        <v>17</v>
      </c>
    </row>
    <row r="937" spans="1:10" ht="25.5" x14ac:dyDescent="0.25">
      <c r="A937" s="388" t="s">
        <v>956</v>
      </c>
      <c r="B937" s="389" t="s">
        <v>683</v>
      </c>
      <c r="C937" s="388" t="s">
        <v>343</v>
      </c>
      <c r="D937" s="388" t="s">
        <v>684</v>
      </c>
      <c r="E937" s="397" t="s">
        <v>1034</v>
      </c>
      <c r="F937" s="397"/>
      <c r="G937" s="390" t="s">
        <v>327</v>
      </c>
      <c r="H937" s="398">
        <v>1</v>
      </c>
      <c r="I937" s="391">
        <v>24.26</v>
      </c>
      <c r="J937" s="391">
        <v>24.26</v>
      </c>
    </row>
    <row r="938" spans="1:10" ht="25.5" x14ac:dyDescent="0.25">
      <c r="A938" s="409" t="s">
        <v>968</v>
      </c>
      <c r="B938" s="410" t="s">
        <v>1035</v>
      </c>
      <c r="C938" s="409" t="s">
        <v>343</v>
      </c>
      <c r="D938" s="409" t="s">
        <v>1036</v>
      </c>
      <c r="E938" s="411" t="s">
        <v>977</v>
      </c>
      <c r="F938" s="411"/>
      <c r="G938" s="412" t="s">
        <v>345</v>
      </c>
      <c r="H938" s="413">
        <v>0.1694</v>
      </c>
      <c r="I938" s="414">
        <v>26.01</v>
      </c>
      <c r="J938" s="414">
        <v>4.4000000000000004</v>
      </c>
    </row>
    <row r="939" spans="1:10" ht="25.5" x14ac:dyDescent="0.25">
      <c r="A939" s="409" t="s">
        <v>968</v>
      </c>
      <c r="B939" s="410" t="s">
        <v>1037</v>
      </c>
      <c r="C939" s="409" t="s">
        <v>343</v>
      </c>
      <c r="D939" s="409" t="s">
        <v>1038</v>
      </c>
      <c r="E939" s="411" t="s">
        <v>977</v>
      </c>
      <c r="F939" s="411"/>
      <c r="G939" s="412" t="s">
        <v>345</v>
      </c>
      <c r="H939" s="413">
        <v>0.1694</v>
      </c>
      <c r="I939" s="414">
        <v>31.79</v>
      </c>
      <c r="J939" s="414">
        <v>5.38</v>
      </c>
    </row>
    <row r="940" spans="1:10" x14ac:dyDescent="0.25">
      <c r="A940" s="399" t="s">
        <v>958</v>
      </c>
      <c r="B940" s="400" t="s">
        <v>1128</v>
      </c>
      <c r="C940" s="399" t="s">
        <v>343</v>
      </c>
      <c r="D940" s="399" t="s">
        <v>1129</v>
      </c>
      <c r="E940" s="401" t="s">
        <v>1001</v>
      </c>
      <c r="F940" s="401"/>
      <c r="G940" s="402" t="s">
        <v>327</v>
      </c>
      <c r="H940" s="403">
        <v>2.47E-2</v>
      </c>
      <c r="I940" s="404">
        <v>69.78</v>
      </c>
      <c r="J940" s="404">
        <v>1.72</v>
      </c>
    </row>
    <row r="941" spans="1:10" x14ac:dyDescent="0.25">
      <c r="A941" s="399" t="s">
        <v>958</v>
      </c>
      <c r="B941" s="400" t="s">
        <v>1277</v>
      </c>
      <c r="C941" s="399" t="s">
        <v>343</v>
      </c>
      <c r="D941" s="399" t="s">
        <v>1278</v>
      </c>
      <c r="E941" s="401" t="s">
        <v>1001</v>
      </c>
      <c r="F941" s="401"/>
      <c r="G941" s="402" t="s">
        <v>327</v>
      </c>
      <c r="H941" s="403">
        <v>1</v>
      </c>
      <c r="I941" s="404">
        <v>10.1</v>
      </c>
      <c r="J941" s="404">
        <v>10.1</v>
      </c>
    </row>
    <row r="942" spans="1:10" x14ac:dyDescent="0.25">
      <c r="A942" s="399" t="s">
        <v>958</v>
      </c>
      <c r="B942" s="400" t="s">
        <v>1132</v>
      </c>
      <c r="C942" s="399" t="s">
        <v>343</v>
      </c>
      <c r="D942" s="399" t="s">
        <v>1133</v>
      </c>
      <c r="E942" s="401" t="s">
        <v>1001</v>
      </c>
      <c r="F942" s="401"/>
      <c r="G942" s="402" t="s">
        <v>327</v>
      </c>
      <c r="H942" s="403">
        <v>3.3000000000000002E-2</v>
      </c>
      <c r="I942" s="404">
        <v>79.06</v>
      </c>
      <c r="J942" s="404">
        <v>2.6</v>
      </c>
    </row>
    <row r="943" spans="1:10" x14ac:dyDescent="0.25">
      <c r="A943" s="399" t="s">
        <v>958</v>
      </c>
      <c r="B943" s="400" t="s">
        <v>1134</v>
      </c>
      <c r="C943" s="399" t="s">
        <v>343</v>
      </c>
      <c r="D943" s="399" t="s">
        <v>1135</v>
      </c>
      <c r="E943" s="401" t="s">
        <v>1001</v>
      </c>
      <c r="F943" s="401"/>
      <c r="G943" s="402" t="s">
        <v>327</v>
      </c>
      <c r="H943" s="403">
        <v>2.8500000000000001E-2</v>
      </c>
      <c r="I943" s="404">
        <v>2.13</v>
      </c>
      <c r="J943" s="404">
        <v>0.06</v>
      </c>
    </row>
    <row r="944" spans="1:10" ht="15.75" thickBot="1" x14ac:dyDescent="0.3">
      <c r="A944" s="405"/>
      <c r="B944" s="405"/>
      <c r="C944" s="405"/>
      <c r="D944" s="405"/>
      <c r="E944" s="405" t="s">
        <v>961</v>
      </c>
      <c r="F944" s="406">
        <v>7.34</v>
      </c>
      <c r="G944" s="405" t="s">
        <v>962</v>
      </c>
      <c r="H944" s="406">
        <v>0</v>
      </c>
      <c r="I944" s="405" t="s">
        <v>963</v>
      </c>
      <c r="J944" s="406">
        <v>7.34</v>
      </c>
    </row>
    <row r="945" spans="1:10" ht="15.75" thickTop="1" x14ac:dyDescent="0.25">
      <c r="A945" s="408"/>
      <c r="B945" s="408"/>
      <c r="C945" s="408"/>
      <c r="D945" s="408"/>
      <c r="E945" s="408"/>
      <c r="F945" s="408"/>
      <c r="G945" s="408"/>
      <c r="H945" s="408"/>
      <c r="I945" s="408"/>
      <c r="J945" s="408"/>
    </row>
    <row r="946" spans="1:10" x14ac:dyDescent="0.25">
      <c r="A946" s="393" t="s">
        <v>685</v>
      </c>
      <c r="B946" s="394" t="s">
        <v>11</v>
      </c>
      <c r="C946" s="393" t="s">
        <v>12</v>
      </c>
      <c r="D946" s="393" t="s">
        <v>13</v>
      </c>
      <c r="E946" s="395" t="s">
        <v>29</v>
      </c>
      <c r="F946" s="395"/>
      <c r="G946" s="396" t="s">
        <v>14</v>
      </c>
      <c r="H946" s="394" t="s">
        <v>15</v>
      </c>
      <c r="I946" s="394" t="s">
        <v>16</v>
      </c>
      <c r="J946" s="394" t="s">
        <v>17</v>
      </c>
    </row>
    <row r="947" spans="1:10" ht="25.5" x14ac:dyDescent="0.25">
      <c r="A947" s="388" t="s">
        <v>956</v>
      </c>
      <c r="B947" s="389" t="s">
        <v>686</v>
      </c>
      <c r="C947" s="388" t="s">
        <v>343</v>
      </c>
      <c r="D947" s="388" t="s">
        <v>687</v>
      </c>
      <c r="E947" s="397" t="s">
        <v>1034</v>
      </c>
      <c r="F947" s="397"/>
      <c r="G947" s="390" t="s">
        <v>327</v>
      </c>
      <c r="H947" s="398">
        <v>1</v>
      </c>
      <c r="I947" s="391">
        <v>108.65</v>
      </c>
      <c r="J947" s="391">
        <v>108.65</v>
      </c>
    </row>
    <row r="948" spans="1:10" ht="25.5" x14ac:dyDescent="0.25">
      <c r="A948" s="409" t="s">
        <v>968</v>
      </c>
      <c r="B948" s="410" t="s">
        <v>1035</v>
      </c>
      <c r="C948" s="409" t="s">
        <v>343</v>
      </c>
      <c r="D948" s="409" t="s">
        <v>1036</v>
      </c>
      <c r="E948" s="411" t="s">
        <v>977</v>
      </c>
      <c r="F948" s="411"/>
      <c r="G948" s="412" t="s">
        <v>345</v>
      </c>
      <c r="H948" s="413">
        <v>0.27650000000000002</v>
      </c>
      <c r="I948" s="414">
        <v>26.01</v>
      </c>
      <c r="J948" s="414">
        <v>7.19</v>
      </c>
    </row>
    <row r="949" spans="1:10" ht="25.5" x14ac:dyDescent="0.25">
      <c r="A949" s="409" t="s">
        <v>968</v>
      </c>
      <c r="B949" s="410" t="s">
        <v>1037</v>
      </c>
      <c r="C949" s="409" t="s">
        <v>343</v>
      </c>
      <c r="D949" s="409" t="s">
        <v>1038</v>
      </c>
      <c r="E949" s="411" t="s">
        <v>977</v>
      </c>
      <c r="F949" s="411"/>
      <c r="G949" s="412" t="s">
        <v>345</v>
      </c>
      <c r="H949" s="413">
        <v>0.27650000000000002</v>
      </c>
      <c r="I949" s="414">
        <v>31.79</v>
      </c>
      <c r="J949" s="414">
        <v>8.7799999999999994</v>
      </c>
    </row>
    <row r="950" spans="1:10" x14ac:dyDescent="0.25">
      <c r="A950" s="399" t="s">
        <v>958</v>
      </c>
      <c r="B950" s="400" t="s">
        <v>1128</v>
      </c>
      <c r="C950" s="399" t="s">
        <v>343</v>
      </c>
      <c r="D950" s="399" t="s">
        <v>1129</v>
      </c>
      <c r="E950" s="401" t="s">
        <v>1001</v>
      </c>
      <c r="F950" s="401"/>
      <c r="G950" s="402" t="s">
        <v>327</v>
      </c>
      <c r="H950" s="403">
        <v>5.2900000000000003E-2</v>
      </c>
      <c r="I950" s="404">
        <v>69.78</v>
      </c>
      <c r="J950" s="404">
        <v>3.69</v>
      </c>
    </row>
    <row r="951" spans="1:10" ht="25.5" x14ac:dyDescent="0.25">
      <c r="A951" s="399" t="s">
        <v>958</v>
      </c>
      <c r="B951" s="400" t="s">
        <v>1279</v>
      </c>
      <c r="C951" s="399" t="s">
        <v>343</v>
      </c>
      <c r="D951" s="399" t="s">
        <v>1280</v>
      </c>
      <c r="E951" s="401" t="s">
        <v>1001</v>
      </c>
      <c r="F951" s="401"/>
      <c r="G951" s="402" t="s">
        <v>327</v>
      </c>
      <c r="H951" s="403">
        <v>1</v>
      </c>
      <c r="I951" s="404">
        <v>81.790000000000006</v>
      </c>
      <c r="J951" s="404">
        <v>81.790000000000006</v>
      </c>
    </row>
    <row r="952" spans="1:10" x14ac:dyDescent="0.25">
      <c r="A952" s="399" t="s">
        <v>958</v>
      </c>
      <c r="B952" s="400" t="s">
        <v>1132</v>
      </c>
      <c r="C952" s="399" t="s">
        <v>343</v>
      </c>
      <c r="D952" s="399" t="s">
        <v>1133</v>
      </c>
      <c r="E952" s="401" t="s">
        <v>1001</v>
      </c>
      <c r="F952" s="401"/>
      <c r="G952" s="402" t="s">
        <v>327</v>
      </c>
      <c r="H952" s="403">
        <v>0.09</v>
      </c>
      <c r="I952" s="404">
        <v>79.06</v>
      </c>
      <c r="J952" s="404">
        <v>7.11</v>
      </c>
    </row>
    <row r="953" spans="1:10" x14ac:dyDescent="0.25">
      <c r="A953" s="399" t="s">
        <v>958</v>
      </c>
      <c r="B953" s="400" t="s">
        <v>1134</v>
      </c>
      <c r="C953" s="399" t="s">
        <v>343</v>
      </c>
      <c r="D953" s="399" t="s">
        <v>1135</v>
      </c>
      <c r="E953" s="401" t="s">
        <v>1001</v>
      </c>
      <c r="F953" s="401"/>
      <c r="G953" s="402" t="s">
        <v>327</v>
      </c>
      <c r="H953" s="403">
        <v>4.6100000000000002E-2</v>
      </c>
      <c r="I953" s="404">
        <v>2.13</v>
      </c>
      <c r="J953" s="404">
        <v>0.09</v>
      </c>
    </row>
    <row r="954" spans="1:10" ht="15.75" thickBot="1" x14ac:dyDescent="0.3">
      <c r="A954" s="405"/>
      <c r="B954" s="405"/>
      <c r="C954" s="405"/>
      <c r="D954" s="405"/>
      <c r="E954" s="405" t="s">
        <v>961</v>
      </c>
      <c r="F954" s="406">
        <v>12</v>
      </c>
      <c r="G954" s="405" t="s">
        <v>962</v>
      </c>
      <c r="H954" s="406">
        <v>0</v>
      </c>
      <c r="I954" s="405" t="s">
        <v>963</v>
      </c>
      <c r="J954" s="406">
        <v>12</v>
      </c>
    </row>
    <row r="955" spans="1:10" ht="15.75" thickTop="1" x14ac:dyDescent="0.25">
      <c r="A955" s="408"/>
      <c r="B955" s="408"/>
      <c r="C955" s="408"/>
      <c r="D955" s="408"/>
      <c r="E955" s="408"/>
      <c r="F955" s="408"/>
      <c r="G955" s="408"/>
      <c r="H955" s="408"/>
      <c r="I955" s="408"/>
      <c r="J955" s="408"/>
    </row>
    <row r="956" spans="1:10" x14ac:dyDescent="0.25">
      <c r="A956" s="393" t="s">
        <v>688</v>
      </c>
      <c r="B956" s="394" t="s">
        <v>11</v>
      </c>
      <c r="C956" s="393" t="s">
        <v>12</v>
      </c>
      <c r="D956" s="393" t="s">
        <v>13</v>
      </c>
      <c r="E956" s="395" t="s">
        <v>29</v>
      </c>
      <c r="F956" s="395"/>
      <c r="G956" s="396" t="s">
        <v>14</v>
      </c>
      <c r="H956" s="394" t="s">
        <v>15</v>
      </c>
      <c r="I956" s="394" t="s">
        <v>16</v>
      </c>
      <c r="J956" s="394" t="s">
        <v>17</v>
      </c>
    </row>
    <row r="957" spans="1:10" ht="25.5" x14ac:dyDescent="0.25">
      <c r="A957" s="388" t="s">
        <v>956</v>
      </c>
      <c r="B957" s="389" t="s">
        <v>689</v>
      </c>
      <c r="C957" s="388" t="s">
        <v>343</v>
      </c>
      <c r="D957" s="388" t="s">
        <v>690</v>
      </c>
      <c r="E957" s="397" t="s">
        <v>1034</v>
      </c>
      <c r="F957" s="397"/>
      <c r="G957" s="390" t="s">
        <v>327</v>
      </c>
      <c r="H957" s="398">
        <v>1</v>
      </c>
      <c r="I957" s="391">
        <v>15.06</v>
      </c>
      <c r="J957" s="391">
        <v>15.06</v>
      </c>
    </row>
    <row r="958" spans="1:10" ht="25.5" x14ac:dyDescent="0.25">
      <c r="A958" s="409" t="s">
        <v>968</v>
      </c>
      <c r="B958" s="410" t="s">
        <v>1035</v>
      </c>
      <c r="C958" s="409" t="s">
        <v>343</v>
      </c>
      <c r="D958" s="409" t="s">
        <v>1036</v>
      </c>
      <c r="E958" s="411" t="s">
        <v>977</v>
      </c>
      <c r="F958" s="411"/>
      <c r="G958" s="412" t="s">
        <v>345</v>
      </c>
      <c r="H958" s="413">
        <v>0.1047</v>
      </c>
      <c r="I958" s="414">
        <v>26.01</v>
      </c>
      <c r="J958" s="414">
        <v>2.72</v>
      </c>
    </row>
    <row r="959" spans="1:10" ht="25.5" x14ac:dyDescent="0.25">
      <c r="A959" s="409" t="s">
        <v>968</v>
      </c>
      <c r="B959" s="410" t="s">
        <v>1037</v>
      </c>
      <c r="C959" s="409" t="s">
        <v>343</v>
      </c>
      <c r="D959" s="409" t="s">
        <v>1038</v>
      </c>
      <c r="E959" s="411" t="s">
        <v>977</v>
      </c>
      <c r="F959" s="411"/>
      <c r="G959" s="412" t="s">
        <v>345</v>
      </c>
      <c r="H959" s="413">
        <v>0.1047</v>
      </c>
      <c r="I959" s="414">
        <v>31.79</v>
      </c>
      <c r="J959" s="414">
        <v>3.32</v>
      </c>
    </row>
    <row r="960" spans="1:10" x14ac:dyDescent="0.25">
      <c r="A960" s="399" t="s">
        <v>958</v>
      </c>
      <c r="B960" s="400" t="s">
        <v>1128</v>
      </c>
      <c r="C960" s="399" t="s">
        <v>343</v>
      </c>
      <c r="D960" s="399" t="s">
        <v>1129</v>
      </c>
      <c r="E960" s="401" t="s">
        <v>1001</v>
      </c>
      <c r="F960" s="401"/>
      <c r="G960" s="402" t="s">
        <v>327</v>
      </c>
      <c r="H960" s="403">
        <v>1.24E-2</v>
      </c>
      <c r="I960" s="404">
        <v>69.78</v>
      </c>
      <c r="J960" s="404">
        <v>0.86</v>
      </c>
    </row>
    <row r="961" spans="1:10" ht="25.5" x14ac:dyDescent="0.25">
      <c r="A961" s="399" t="s">
        <v>958</v>
      </c>
      <c r="B961" s="400" t="s">
        <v>1281</v>
      </c>
      <c r="C961" s="399" t="s">
        <v>343</v>
      </c>
      <c r="D961" s="399" t="s">
        <v>1282</v>
      </c>
      <c r="E961" s="401" t="s">
        <v>1001</v>
      </c>
      <c r="F961" s="401"/>
      <c r="G961" s="402" t="s">
        <v>327</v>
      </c>
      <c r="H961" s="403">
        <v>1</v>
      </c>
      <c r="I961" s="404">
        <v>7</v>
      </c>
      <c r="J961" s="404">
        <v>7</v>
      </c>
    </row>
    <row r="962" spans="1:10" x14ac:dyDescent="0.25">
      <c r="A962" s="399" t="s">
        <v>958</v>
      </c>
      <c r="B962" s="400" t="s">
        <v>1132</v>
      </c>
      <c r="C962" s="399" t="s">
        <v>343</v>
      </c>
      <c r="D962" s="399" t="s">
        <v>1133</v>
      </c>
      <c r="E962" s="401" t="s">
        <v>1001</v>
      </c>
      <c r="F962" s="401"/>
      <c r="G962" s="402" t="s">
        <v>327</v>
      </c>
      <c r="H962" s="403">
        <v>1.43E-2</v>
      </c>
      <c r="I962" s="404">
        <v>79.06</v>
      </c>
      <c r="J962" s="404">
        <v>1.1299999999999999</v>
      </c>
    </row>
    <row r="963" spans="1:10" x14ac:dyDescent="0.25">
      <c r="A963" s="399" t="s">
        <v>958</v>
      </c>
      <c r="B963" s="400" t="s">
        <v>1134</v>
      </c>
      <c r="C963" s="399" t="s">
        <v>343</v>
      </c>
      <c r="D963" s="399" t="s">
        <v>1135</v>
      </c>
      <c r="E963" s="401" t="s">
        <v>1001</v>
      </c>
      <c r="F963" s="401"/>
      <c r="G963" s="402" t="s">
        <v>327</v>
      </c>
      <c r="H963" s="403">
        <v>1.8499999999999999E-2</v>
      </c>
      <c r="I963" s="404">
        <v>2.13</v>
      </c>
      <c r="J963" s="404">
        <v>0.03</v>
      </c>
    </row>
    <row r="964" spans="1:10" ht="15.75" thickBot="1" x14ac:dyDescent="0.3">
      <c r="A964" s="405"/>
      <c r="B964" s="405"/>
      <c r="C964" s="405"/>
      <c r="D964" s="405"/>
      <c r="E964" s="405" t="s">
        <v>961</v>
      </c>
      <c r="F964" s="406">
        <v>4.54</v>
      </c>
      <c r="G964" s="405" t="s">
        <v>962</v>
      </c>
      <c r="H964" s="406">
        <v>0</v>
      </c>
      <c r="I964" s="405" t="s">
        <v>963</v>
      </c>
      <c r="J964" s="406">
        <v>4.54</v>
      </c>
    </row>
    <row r="965" spans="1:10" ht="15.75" thickTop="1" x14ac:dyDescent="0.25">
      <c r="A965" s="408"/>
      <c r="B965" s="408"/>
      <c r="C965" s="408"/>
      <c r="D965" s="408"/>
      <c r="E965" s="408"/>
      <c r="F965" s="408"/>
      <c r="G965" s="408"/>
      <c r="H965" s="408"/>
      <c r="I965" s="408"/>
      <c r="J965" s="408"/>
    </row>
    <row r="966" spans="1:10" x14ac:dyDescent="0.25">
      <c r="A966" s="393" t="s">
        <v>691</v>
      </c>
      <c r="B966" s="394" t="s">
        <v>11</v>
      </c>
      <c r="C966" s="393" t="s">
        <v>12</v>
      </c>
      <c r="D966" s="393" t="s">
        <v>13</v>
      </c>
      <c r="E966" s="395" t="s">
        <v>29</v>
      </c>
      <c r="F966" s="395"/>
      <c r="G966" s="396" t="s">
        <v>14</v>
      </c>
      <c r="H966" s="394" t="s">
        <v>15</v>
      </c>
      <c r="I966" s="394" t="s">
        <v>16</v>
      </c>
      <c r="J966" s="394" t="s">
        <v>17</v>
      </c>
    </row>
    <row r="967" spans="1:10" ht="25.5" x14ac:dyDescent="0.25">
      <c r="A967" s="388" t="s">
        <v>956</v>
      </c>
      <c r="B967" s="389" t="s">
        <v>692</v>
      </c>
      <c r="C967" s="388" t="s">
        <v>343</v>
      </c>
      <c r="D967" s="388" t="s">
        <v>693</v>
      </c>
      <c r="E967" s="397" t="s">
        <v>1034</v>
      </c>
      <c r="F967" s="397"/>
      <c r="G967" s="390" t="s">
        <v>327</v>
      </c>
      <c r="H967" s="398">
        <v>1</v>
      </c>
      <c r="I967" s="391">
        <v>21.3</v>
      </c>
      <c r="J967" s="391">
        <v>21.3</v>
      </c>
    </row>
    <row r="968" spans="1:10" ht="25.5" x14ac:dyDescent="0.25">
      <c r="A968" s="409" t="s">
        <v>968</v>
      </c>
      <c r="B968" s="410" t="s">
        <v>1035</v>
      </c>
      <c r="C968" s="409" t="s">
        <v>343</v>
      </c>
      <c r="D968" s="409" t="s">
        <v>1036</v>
      </c>
      <c r="E968" s="411" t="s">
        <v>977</v>
      </c>
      <c r="F968" s="411"/>
      <c r="G968" s="412" t="s">
        <v>345</v>
      </c>
      <c r="H968" s="413">
        <v>0.1318</v>
      </c>
      <c r="I968" s="414">
        <v>26.01</v>
      </c>
      <c r="J968" s="414">
        <v>3.42</v>
      </c>
    </row>
    <row r="969" spans="1:10" ht="25.5" x14ac:dyDescent="0.25">
      <c r="A969" s="409" t="s">
        <v>968</v>
      </c>
      <c r="B969" s="410" t="s">
        <v>1037</v>
      </c>
      <c r="C969" s="409" t="s">
        <v>343</v>
      </c>
      <c r="D969" s="409" t="s">
        <v>1038</v>
      </c>
      <c r="E969" s="411" t="s">
        <v>977</v>
      </c>
      <c r="F969" s="411"/>
      <c r="G969" s="412" t="s">
        <v>345</v>
      </c>
      <c r="H969" s="413">
        <v>0.1318</v>
      </c>
      <c r="I969" s="414">
        <v>31.79</v>
      </c>
      <c r="J969" s="414">
        <v>4.18</v>
      </c>
    </row>
    <row r="970" spans="1:10" x14ac:dyDescent="0.25">
      <c r="A970" s="399" t="s">
        <v>958</v>
      </c>
      <c r="B970" s="400" t="s">
        <v>1128</v>
      </c>
      <c r="C970" s="399" t="s">
        <v>343</v>
      </c>
      <c r="D970" s="399" t="s">
        <v>1129</v>
      </c>
      <c r="E970" s="401" t="s">
        <v>1001</v>
      </c>
      <c r="F970" s="401"/>
      <c r="G970" s="402" t="s">
        <v>327</v>
      </c>
      <c r="H970" s="403">
        <v>1.7600000000000001E-2</v>
      </c>
      <c r="I970" s="404">
        <v>69.78</v>
      </c>
      <c r="J970" s="404">
        <v>1.22</v>
      </c>
    </row>
    <row r="971" spans="1:10" ht="25.5" x14ac:dyDescent="0.25">
      <c r="A971" s="399" t="s">
        <v>958</v>
      </c>
      <c r="B971" s="400" t="s">
        <v>1283</v>
      </c>
      <c r="C971" s="399" t="s">
        <v>343</v>
      </c>
      <c r="D971" s="399" t="s">
        <v>1284</v>
      </c>
      <c r="E971" s="401" t="s">
        <v>1001</v>
      </c>
      <c r="F971" s="401"/>
      <c r="G971" s="402" t="s">
        <v>327</v>
      </c>
      <c r="H971" s="403">
        <v>1</v>
      </c>
      <c r="I971" s="404">
        <v>10.66</v>
      </c>
      <c r="J971" s="404">
        <v>10.66</v>
      </c>
    </row>
    <row r="972" spans="1:10" x14ac:dyDescent="0.25">
      <c r="A972" s="399" t="s">
        <v>958</v>
      </c>
      <c r="B972" s="400" t="s">
        <v>1132</v>
      </c>
      <c r="C972" s="399" t="s">
        <v>343</v>
      </c>
      <c r="D972" s="399" t="s">
        <v>1133</v>
      </c>
      <c r="E972" s="401" t="s">
        <v>1001</v>
      </c>
      <c r="F972" s="401"/>
      <c r="G972" s="402" t="s">
        <v>327</v>
      </c>
      <c r="H972" s="403">
        <v>2.2499999999999999E-2</v>
      </c>
      <c r="I972" s="404">
        <v>79.06</v>
      </c>
      <c r="J972" s="404">
        <v>1.77</v>
      </c>
    </row>
    <row r="973" spans="1:10" x14ac:dyDescent="0.25">
      <c r="A973" s="399" t="s">
        <v>958</v>
      </c>
      <c r="B973" s="400" t="s">
        <v>1134</v>
      </c>
      <c r="C973" s="399" t="s">
        <v>343</v>
      </c>
      <c r="D973" s="399" t="s">
        <v>1135</v>
      </c>
      <c r="E973" s="401" t="s">
        <v>1001</v>
      </c>
      <c r="F973" s="401"/>
      <c r="G973" s="402" t="s">
        <v>327</v>
      </c>
      <c r="H973" s="403">
        <v>2.4400000000000002E-2</v>
      </c>
      <c r="I973" s="404">
        <v>2.13</v>
      </c>
      <c r="J973" s="404">
        <v>0.05</v>
      </c>
    </row>
    <row r="974" spans="1:10" ht="15.75" thickBot="1" x14ac:dyDescent="0.3">
      <c r="A974" s="405"/>
      <c r="B974" s="405"/>
      <c r="C974" s="405"/>
      <c r="D974" s="405"/>
      <c r="E974" s="405" t="s">
        <v>961</v>
      </c>
      <c r="F974" s="406">
        <v>5.72</v>
      </c>
      <c r="G974" s="405" t="s">
        <v>962</v>
      </c>
      <c r="H974" s="406">
        <v>0</v>
      </c>
      <c r="I974" s="405" t="s">
        <v>963</v>
      </c>
      <c r="J974" s="406">
        <v>5.72</v>
      </c>
    </row>
    <row r="975" spans="1:10" ht="15.75" thickTop="1" x14ac:dyDescent="0.25">
      <c r="A975" s="408"/>
      <c r="B975" s="408"/>
      <c r="C975" s="408"/>
      <c r="D975" s="408"/>
      <c r="E975" s="408"/>
      <c r="F975" s="408"/>
      <c r="G975" s="408"/>
      <c r="H975" s="408"/>
      <c r="I975" s="408"/>
      <c r="J975" s="408"/>
    </row>
    <row r="976" spans="1:10" x14ac:dyDescent="0.25">
      <c r="A976" s="393" t="s">
        <v>694</v>
      </c>
      <c r="B976" s="394" t="s">
        <v>11</v>
      </c>
      <c r="C976" s="393" t="s">
        <v>12</v>
      </c>
      <c r="D976" s="393" t="s">
        <v>13</v>
      </c>
      <c r="E976" s="395" t="s">
        <v>29</v>
      </c>
      <c r="F976" s="395"/>
      <c r="G976" s="396" t="s">
        <v>14</v>
      </c>
      <c r="H976" s="394" t="s">
        <v>15</v>
      </c>
      <c r="I976" s="394" t="s">
        <v>16</v>
      </c>
      <c r="J976" s="394" t="s">
        <v>17</v>
      </c>
    </row>
    <row r="977" spans="1:10" ht="25.5" x14ac:dyDescent="0.25">
      <c r="A977" s="388" t="s">
        <v>956</v>
      </c>
      <c r="B977" s="389" t="s">
        <v>695</v>
      </c>
      <c r="C977" s="388" t="s">
        <v>325</v>
      </c>
      <c r="D977" s="388" t="s">
        <v>696</v>
      </c>
      <c r="E977" s="397" t="s">
        <v>1034</v>
      </c>
      <c r="F977" s="397"/>
      <c r="G977" s="390" t="s">
        <v>327</v>
      </c>
      <c r="H977" s="398">
        <v>1</v>
      </c>
      <c r="I977" s="391">
        <v>28.28</v>
      </c>
      <c r="J977" s="391">
        <v>28.28</v>
      </c>
    </row>
    <row r="978" spans="1:10" ht="25.5" x14ac:dyDescent="0.25">
      <c r="A978" s="409" t="s">
        <v>968</v>
      </c>
      <c r="B978" s="410" t="s">
        <v>1035</v>
      </c>
      <c r="C978" s="409" t="s">
        <v>343</v>
      </c>
      <c r="D978" s="409" t="s">
        <v>1036</v>
      </c>
      <c r="E978" s="411" t="s">
        <v>977</v>
      </c>
      <c r="F978" s="411"/>
      <c r="G978" s="412" t="s">
        <v>345</v>
      </c>
      <c r="H978" s="413">
        <v>0.14399999999999999</v>
      </c>
      <c r="I978" s="414">
        <v>26.01</v>
      </c>
      <c r="J978" s="414">
        <v>3.74</v>
      </c>
    </row>
    <row r="979" spans="1:10" ht="25.5" x14ac:dyDescent="0.25">
      <c r="A979" s="409" t="s">
        <v>968</v>
      </c>
      <c r="B979" s="410" t="s">
        <v>1037</v>
      </c>
      <c r="C979" s="409" t="s">
        <v>343</v>
      </c>
      <c r="D979" s="409" t="s">
        <v>1038</v>
      </c>
      <c r="E979" s="411" t="s">
        <v>977</v>
      </c>
      <c r="F979" s="411"/>
      <c r="G979" s="412" t="s">
        <v>345</v>
      </c>
      <c r="H979" s="413">
        <v>0.14399999999999999</v>
      </c>
      <c r="I979" s="414">
        <v>31.79</v>
      </c>
      <c r="J979" s="414">
        <v>4.57</v>
      </c>
    </row>
    <row r="980" spans="1:10" x14ac:dyDescent="0.25">
      <c r="A980" s="399" t="s">
        <v>958</v>
      </c>
      <c r="B980" s="400" t="s">
        <v>1128</v>
      </c>
      <c r="C980" s="399" t="s">
        <v>343</v>
      </c>
      <c r="D980" s="399" t="s">
        <v>1129</v>
      </c>
      <c r="E980" s="401" t="s">
        <v>1001</v>
      </c>
      <c r="F980" s="401"/>
      <c r="G980" s="402" t="s">
        <v>327</v>
      </c>
      <c r="H980" s="403">
        <v>2.5999999999999999E-2</v>
      </c>
      <c r="I980" s="404">
        <v>69.78</v>
      </c>
      <c r="J980" s="404">
        <v>1.81</v>
      </c>
    </row>
    <row r="981" spans="1:10" x14ac:dyDescent="0.25">
      <c r="A981" s="399" t="s">
        <v>958</v>
      </c>
      <c r="B981" s="400" t="s">
        <v>1132</v>
      </c>
      <c r="C981" s="399" t="s">
        <v>343</v>
      </c>
      <c r="D981" s="399" t="s">
        <v>1133</v>
      </c>
      <c r="E981" s="401" t="s">
        <v>1001</v>
      </c>
      <c r="F981" s="401"/>
      <c r="G981" s="402" t="s">
        <v>327</v>
      </c>
      <c r="H981" s="403">
        <v>3.3000000000000002E-2</v>
      </c>
      <c r="I981" s="404">
        <v>79.06</v>
      </c>
      <c r="J981" s="404">
        <v>2.6</v>
      </c>
    </row>
    <row r="982" spans="1:10" x14ac:dyDescent="0.25">
      <c r="A982" s="399" t="s">
        <v>958</v>
      </c>
      <c r="B982" s="400" t="s">
        <v>1134</v>
      </c>
      <c r="C982" s="399" t="s">
        <v>343</v>
      </c>
      <c r="D982" s="399" t="s">
        <v>1135</v>
      </c>
      <c r="E982" s="401" t="s">
        <v>1001</v>
      </c>
      <c r="F982" s="401"/>
      <c r="G982" s="402" t="s">
        <v>327</v>
      </c>
      <c r="H982" s="403">
        <v>3.5999999999999997E-2</v>
      </c>
      <c r="I982" s="404">
        <v>2.13</v>
      </c>
      <c r="J982" s="404">
        <v>7.0000000000000007E-2</v>
      </c>
    </row>
    <row r="983" spans="1:10" ht="25.5" x14ac:dyDescent="0.25">
      <c r="A983" s="399" t="s">
        <v>958</v>
      </c>
      <c r="B983" s="400" t="s">
        <v>1285</v>
      </c>
      <c r="C983" s="399" t="s">
        <v>343</v>
      </c>
      <c r="D983" s="399" t="s">
        <v>1286</v>
      </c>
      <c r="E983" s="401" t="s">
        <v>1001</v>
      </c>
      <c r="F983" s="401"/>
      <c r="G983" s="402" t="s">
        <v>327</v>
      </c>
      <c r="H983" s="403">
        <v>1</v>
      </c>
      <c r="I983" s="404">
        <v>15.49</v>
      </c>
      <c r="J983" s="404">
        <v>15.49</v>
      </c>
    </row>
    <row r="984" spans="1:10" x14ac:dyDescent="0.25">
      <c r="A984" s="405"/>
      <c r="B984" s="405"/>
      <c r="C984" s="405"/>
      <c r="D984" s="405"/>
      <c r="E984" s="405" t="s">
        <v>961</v>
      </c>
      <c r="F984" s="406">
        <v>6.25</v>
      </c>
      <c r="G984" s="405" t="s">
        <v>962</v>
      </c>
      <c r="H984" s="406">
        <v>0</v>
      </c>
      <c r="I984" s="405" t="s">
        <v>963</v>
      </c>
      <c r="J984" s="406">
        <v>6.25</v>
      </c>
    </row>
    <row r="985" spans="1:10" x14ac:dyDescent="0.25">
      <c r="A985" s="192" t="s">
        <v>1469</v>
      </c>
      <c r="B985" s="192"/>
      <c r="C985" s="192"/>
      <c r="D985" s="192"/>
      <c r="E985" s="192"/>
      <c r="F985" s="192"/>
      <c r="G985" s="192"/>
      <c r="H985" s="192"/>
      <c r="I985" s="192"/>
      <c r="J985" s="192"/>
    </row>
    <row r="986" spans="1:10" ht="15.75" thickBot="1" x14ac:dyDescent="0.3">
      <c r="A986" s="415" t="s">
        <v>1473</v>
      </c>
      <c r="B986" s="415"/>
      <c r="C986" s="415"/>
      <c r="D986" s="415"/>
      <c r="E986" s="415"/>
      <c r="F986" s="415"/>
      <c r="G986" s="415"/>
      <c r="H986" s="415"/>
      <c r="I986" s="415"/>
      <c r="J986" s="415"/>
    </row>
    <row r="987" spans="1:10" ht="15.75" thickTop="1" x14ac:dyDescent="0.25">
      <c r="A987" s="408"/>
      <c r="B987" s="408"/>
      <c r="C987" s="408"/>
      <c r="D987" s="408"/>
      <c r="E987" s="408"/>
      <c r="F987" s="408"/>
      <c r="G987" s="408"/>
      <c r="H987" s="408"/>
      <c r="I987" s="408"/>
      <c r="J987" s="408"/>
    </row>
    <row r="988" spans="1:10" x14ac:dyDescent="0.25">
      <c r="A988" s="393" t="s">
        <v>697</v>
      </c>
      <c r="B988" s="394" t="s">
        <v>11</v>
      </c>
      <c r="C988" s="393" t="s">
        <v>12</v>
      </c>
      <c r="D988" s="393" t="s">
        <v>13</v>
      </c>
      <c r="E988" s="395" t="s">
        <v>29</v>
      </c>
      <c r="F988" s="395"/>
      <c r="G988" s="396" t="s">
        <v>14</v>
      </c>
      <c r="H988" s="394" t="s">
        <v>15</v>
      </c>
      <c r="I988" s="394" t="s">
        <v>16</v>
      </c>
      <c r="J988" s="394" t="s">
        <v>17</v>
      </c>
    </row>
    <row r="989" spans="1:10" ht="25.5" x14ac:dyDescent="0.25">
      <c r="A989" s="388" t="s">
        <v>956</v>
      </c>
      <c r="B989" s="389" t="s">
        <v>698</v>
      </c>
      <c r="C989" s="388" t="s">
        <v>343</v>
      </c>
      <c r="D989" s="388" t="s">
        <v>699</v>
      </c>
      <c r="E989" s="397" t="s">
        <v>1034</v>
      </c>
      <c r="F989" s="397"/>
      <c r="G989" s="390" t="s">
        <v>327</v>
      </c>
      <c r="H989" s="398">
        <v>1</v>
      </c>
      <c r="I989" s="391">
        <v>63.15</v>
      </c>
      <c r="J989" s="391">
        <v>63.15</v>
      </c>
    </row>
    <row r="990" spans="1:10" ht="25.5" x14ac:dyDescent="0.25">
      <c r="A990" s="409" t="s">
        <v>968</v>
      </c>
      <c r="B990" s="410" t="s">
        <v>1035</v>
      </c>
      <c r="C990" s="409" t="s">
        <v>343</v>
      </c>
      <c r="D990" s="409" t="s">
        <v>1036</v>
      </c>
      <c r="E990" s="411" t="s">
        <v>977</v>
      </c>
      <c r="F990" s="411"/>
      <c r="G990" s="412" t="s">
        <v>345</v>
      </c>
      <c r="H990" s="413">
        <v>0.2077</v>
      </c>
      <c r="I990" s="414">
        <v>26.01</v>
      </c>
      <c r="J990" s="414">
        <v>5.4</v>
      </c>
    </row>
    <row r="991" spans="1:10" ht="25.5" x14ac:dyDescent="0.25">
      <c r="A991" s="409" t="s">
        <v>968</v>
      </c>
      <c r="B991" s="410" t="s">
        <v>1037</v>
      </c>
      <c r="C991" s="409" t="s">
        <v>343</v>
      </c>
      <c r="D991" s="409" t="s">
        <v>1038</v>
      </c>
      <c r="E991" s="411" t="s">
        <v>977</v>
      </c>
      <c r="F991" s="411"/>
      <c r="G991" s="412" t="s">
        <v>345</v>
      </c>
      <c r="H991" s="413">
        <v>0.2077</v>
      </c>
      <c r="I991" s="414">
        <v>31.79</v>
      </c>
      <c r="J991" s="414">
        <v>6.6</v>
      </c>
    </row>
    <row r="992" spans="1:10" x14ac:dyDescent="0.25">
      <c r="A992" s="399" t="s">
        <v>958</v>
      </c>
      <c r="B992" s="400" t="s">
        <v>1128</v>
      </c>
      <c r="C992" s="399" t="s">
        <v>343</v>
      </c>
      <c r="D992" s="399" t="s">
        <v>1129</v>
      </c>
      <c r="E992" s="401" t="s">
        <v>1001</v>
      </c>
      <c r="F992" s="401"/>
      <c r="G992" s="402" t="s">
        <v>327</v>
      </c>
      <c r="H992" s="403">
        <v>3.1800000000000002E-2</v>
      </c>
      <c r="I992" s="404">
        <v>69.78</v>
      </c>
      <c r="J992" s="404">
        <v>2.21</v>
      </c>
    </row>
    <row r="993" spans="1:10" ht="25.5" x14ac:dyDescent="0.25">
      <c r="A993" s="399" t="s">
        <v>958</v>
      </c>
      <c r="B993" s="400" t="s">
        <v>1287</v>
      </c>
      <c r="C993" s="399" t="s">
        <v>343</v>
      </c>
      <c r="D993" s="399" t="s">
        <v>1288</v>
      </c>
      <c r="E993" s="401" t="s">
        <v>1001</v>
      </c>
      <c r="F993" s="401"/>
      <c r="G993" s="402" t="s">
        <v>327</v>
      </c>
      <c r="H993" s="403">
        <v>1</v>
      </c>
      <c r="I993" s="404">
        <v>44.61</v>
      </c>
      <c r="J993" s="404">
        <v>44.61</v>
      </c>
    </row>
    <row r="994" spans="1:10" x14ac:dyDescent="0.25">
      <c r="A994" s="399" t="s">
        <v>958</v>
      </c>
      <c r="B994" s="400" t="s">
        <v>1132</v>
      </c>
      <c r="C994" s="399" t="s">
        <v>343</v>
      </c>
      <c r="D994" s="399" t="s">
        <v>1133</v>
      </c>
      <c r="E994" s="401" t="s">
        <v>1001</v>
      </c>
      <c r="F994" s="401"/>
      <c r="G994" s="402" t="s">
        <v>327</v>
      </c>
      <c r="H994" s="403">
        <v>5.3999999999999999E-2</v>
      </c>
      <c r="I994" s="404">
        <v>79.06</v>
      </c>
      <c r="J994" s="404">
        <v>4.26</v>
      </c>
    </row>
    <row r="995" spans="1:10" x14ac:dyDescent="0.25">
      <c r="A995" s="399" t="s">
        <v>958</v>
      </c>
      <c r="B995" s="400" t="s">
        <v>1134</v>
      </c>
      <c r="C995" s="399" t="s">
        <v>343</v>
      </c>
      <c r="D995" s="399" t="s">
        <v>1135</v>
      </c>
      <c r="E995" s="401" t="s">
        <v>1001</v>
      </c>
      <c r="F995" s="401"/>
      <c r="G995" s="402" t="s">
        <v>327</v>
      </c>
      <c r="H995" s="403">
        <v>3.6999999999999998E-2</v>
      </c>
      <c r="I995" s="404">
        <v>2.13</v>
      </c>
      <c r="J995" s="404">
        <v>7.0000000000000007E-2</v>
      </c>
    </row>
    <row r="996" spans="1:10" ht="15.75" thickBot="1" x14ac:dyDescent="0.3">
      <c r="A996" s="405"/>
      <c r="B996" s="405"/>
      <c r="C996" s="405"/>
      <c r="D996" s="405"/>
      <c r="E996" s="405" t="s">
        <v>961</v>
      </c>
      <c r="F996" s="406">
        <v>9</v>
      </c>
      <c r="G996" s="405" t="s">
        <v>962</v>
      </c>
      <c r="H996" s="406">
        <v>0</v>
      </c>
      <c r="I996" s="405" t="s">
        <v>963</v>
      </c>
      <c r="J996" s="406">
        <v>9</v>
      </c>
    </row>
    <row r="997" spans="1:10" ht="15.75" thickTop="1" x14ac:dyDescent="0.25">
      <c r="A997" s="408"/>
      <c r="B997" s="408"/>
      <c r="C997" s="408"/>
      <c r="D997" s="408"/>
      <c r="E997" s="408"/>
      <c r="F997" s="408"/>
      <c r="G997" s="408"/>
      <c r="H997" s="408"/>
      <c r="I997" s="408"/>
      <c r="J997" s="408"/>
    </row>
    <row r="998" spans="1:10" x14ac:dyDescent="0.25">
      <c r="A998" s="393" t="s">
        <v>700</v>
      </c>
      <c r="B998" s="394" t="s">
        <v>11</v>
      </c>
      <c r="C998" s="393" t="s">
        <v>12</v>
      </c>
      <c r="D998" s="393" t="s">
        <v>13</v>
      </c>
      <c r="E998" s="395" t="s">
        <v>29</v>
      </c>
      <c r="F998" s="395"/>
      <c r="G998" s="396" t="s">
        <v>14</v>
      </c>
      <c r="H998" s="394" t="s">
        <v>15</v>
      </c>
      <c r="I998" s="394" t="s">
        <v>16</v>
      </c>
      <c r="J998" s="394" t="s">
        <v>17</v>
      </c>
    </row>
    <row r="999" spans="1:10" ht="25.5" x14ac:dyDescent="0.25">
      <c r="A999" s="388" t="s">
        <v>956</v>
      </c>
      <c r="B999" s="389" t="s">
        <v>701</v>
      </c>
      <c r="C999" s="388" t="s">
        <v>325</v>
      </c>
      <c r="D999" s="388" t="s">
        <v>702</v>
      </c>
      <c r="E999" s="397" t="s">
        <v>1034</v>
      </c>
      <c r="F999" s="397"/>
      <c r="G999" s="390" t="s">
        <v>327</v>
      </c>
      <c r="H999" s="398">
        <v>1</v>
      </c>
      <c r="I999" s="391">
        <v>229.69</v>
      </c>
      <c r="J999" s="391">
        <v>229.69</v>
      </c>
    </row>
    <row r="1000" spans="1:10" ht="25.5" x14ac:dyDescent="0.25">
      <c r="A1000" s="409" t="s">
        <v>968</v>
      </c>
      <c r="B1000" s="410" t="s">
        <v>1035</v>
      </c>
      <c r="C1000" s="409" t="s">
        <v>343</v>
      </c>
      <c r="D1000" s="409" t="s">
        <v>1036</v>
      </c>
      <c r="E1000" s="411" t="s">
        <v>977</v>
      </c>
      <c r="F1000" s="411"/>
      <c r="G1000" s="412" t="s">
        <v>345</v>
      </c>
      <c r="H1000" s="413">
        <v>0.36799999999999999</v>
      </c>
      <c r="I1000" s="414">
        <v>26.01</v>
      </c>
      <c r="J1000" s="414">
        <v>9.57</v>
      </c>
    </row>
    <row r="1001" spans="1:10" ht="25.5" x14ac:dyDescent="0.25">
      <c r="A1001" s="409" t="s">
        <v>968</v>
      </c>
      <c r="B1001" s="410" t="s">
        <v>1037</v>
      </c>
      <c r="C1001" s="409" t="s">
        <v>343</v>
      </c>
      <c r="D1001" s="409" t="s">
        <v>1038</v>
      </c>
      <c r="E1001" s="411" t="s">
        <v>977</v>
      </c>
      <c r="F1001" s="411"/>
      <c r="G1001" s="412" t="s">
        <v>345</v>
      </c>
      <c r="H1001" s="413">
        <v>0.36799999999999999</v>
      </c>
      <c r="I1001" s="414">
        <v>31.79</v>
      </c>
      <c r="J1001" s="414">
        <v>11.69</v>
      </c>
    </row>
    <row r="1002" spans="1:10" x14ac:dyDescent="0.25">
      <c r="A1002" s="399" t="s">
        <v>958</v>
      </c>
      <c r="B1002" s="400" t="s">
        <v>1223</v>
      </c>
      <c r="C1002" s="399" t="s">
        <v>343</v>
      </c>
      <c r="D1002" s="399" t="s">
        <v>1224</v>
      </c>
      <c r="E1002" s="401" t="s">
        <v>1001</v>
      </c>
      <c r="F1002" s="401"/>
      <c r="G1002" s="402" t="s">
        <v>327</v>
      </c>
      <c r="H1002" s="403">
        <v>0.23100000000000001</v>
      </c>
      <c r="I1002" s="404">
        <v>22.77</v>
      </c>
      <c r="J1002" s="404">
        <v>5.25</v>
      </c>
    </row>
    <row r="1003" spans="1:10" x14ac:dyDescent="0.25">
      <c r="A1003" s="399" t="s">
        <v>958</v>
      </c>
      <c r="B1003" s="400" t="s">
        <v>1132</v>
      </c>
      <c r="C1003" s="399" t="s">
        <v>343</v>
      </c>
      <c r="D1003" s="399" t="s">
        <v>1133</v>
      </c>
      <c r="E1003" s="401" t="s">
        <v>1001</v>
      </c>
      <c r="F1003" s="401"/>
      <c r="G1003" s="402" t="s">
        <v>327</v>
      </c>
      <c r="H1003" s="403">
        <v>6.2E-2</v>
      </c>
      <c r="I1003" s="404">
        <v>79.06</v>
      </c>
      <c r="J1003" s="404">
        <v>4.9000000000000004</v>
      </c>
    </row>
    <row r="1004" spans="1:10" x14ac:dyDescent="0.25">
      <c r="A1004" s="399" t="s">
        <v>958</v>
      </c>
      <c r="B1004" s="400" t="s">
        <v>1134</v>
      </c>
      <c r="C1004" s="399" t="s">
        <v>343</v>
      </c>
      <c r="D1004" s="399" t="s">
        <v>1135</v>
      </c>
      <c r="E1004" s="401" t="s">
        <v>1001</v>
      </c>
      <c r="F1004" s="401"/>
      <c r="G1004" s="402" t="s">
        <v>327</v>
      </c>
      <c r="H1004" s="403">
        <v>5.5E-2</v>
      </c>
      <c r="I1004" s="404">
        <v>2.13</v>
      </c>
      <c r="J1004" s="404">
        <v>0.11</v>
      </c>
    </row>
    <row r="1005" spans="1:10" x14ac:dyDescent="0.25">
      <c r="A1005" s="399" t="s">
        <v>958</v>
      </c>
      <c r="B1005" s="400" t="s">
        <v>1289</v>
      </c>
      <c r="C1005" s="399" t="s">
        <v>325</v>
      </c>
      <c r="D1005" s="399" t="s">
        <v>243</v>
      </c>
      <c r="E1005" s="401" t="s">
        <v>1001</v>
      </c>
      <c r="F1005" s="401"/>
      <c r="G1005" s="402" t="s">
        <v>327</v>
      </c>
      <c r="H1005" s="403">
        <v>1</v>
      </c>
      <c r="I1005" s="404">
        <v>198.17</v>
      </c>
      <c r="J1005" s="404">
        <v>198.17</v>
      </c>
    </row>
    <row r="1006" spans="1:10" x14ac:dyDescent="0.25">
      <c r="A1006" s="405"/>
      <c r="B1006" s="405"/>
      <c r="C1006" s="405"/>
      <c r="D1006" s="405"/>
      <c r="E1006" s="405" t="s">
        <v>961</v>
      </c>
      <c r="F1006" s="406">
        <v>15.97</v>
      </c>
      <c r="G1006" s="405" t="s">
        <v>962</v>
      </c>
      <c r="H1006" s="406">
        <v>0</v>
      </c>
      <c r="I1006" s="405" t="s">
        <v>963</v>
      </c>
      <c r="J1006" s="406">
        <v>15.97</v>
      </c>
    </row>
    <row r="1007" spans="1:10" x14ac:dyDescent="0.25">
      <c r="A1007" s="192" t="s">
        <v>1469</v>
      </c>
      <c r="B1007" s="192"/>
      <c r="C1007" s="192"/>
      <c r="D1007" s="192"/>
      <c r="E1007" s="192"/>
      <c r="F1007" s="192"/>
      <c r="G1007" s="192"/>
      <c r="H1007" s="192"/>
      <c r="I1007" s="192"/>
      <c r="J1007" s="192"/>
    </row>
    <row r="1008" spans="1:10" ht="15.75" thickBot="1" x14ac:dyDescent="0.3">
      <c r="A1008" s="415" t="s">
        <v>1473</v>
      </c>
      <c r="B1008" s="415"/>
      <c r="C1008" s="415"/>
      <c r="D1008" s="415"/>
      <c r="E1008" s="415"/>
      <c r="F1008" s="415"/>
      <c r="G1008" s="415"/>
      <c r="H1008" s="415"/>
      <c r="I1008" s="415"/>
      <c r="J1008" s="415"/>
    </row>
    <row r="1009" spans="1:10" ht="15.75" thickTop="1" x14ac:dyDescent="0.25">
      <c r="A1009" s="408"/>
      <c r="B1009" s="408"/>
      <c r="C1009" s="408"/>
      <c r="D1009" s="408"/>
      <c r="E1009" s="408"/>
      <c r="F1009" s="408"/>
      <c r="G1009" s="408"/>
      <c r="H1009" s="408"/>
      <c r="I1009" s="408"/>
      <c r="J1009" s="408"/>
    </row>
    <row r="1010" spans="1:10" x14ac:dyDescent="0.25">
      <c r="A1010" s="393" t="s">
        <v>703</v>
      </c>
      <c r="B1010" s="394" t="s">
        <v>11</v>
      </c>
      <c r="C1010" s="393" t="s">
        <v>12</v>
      </c>
      <c r="D1010" s="393" t="s">
        <v>13</v>
      </c>
      <c r="E1010" s="395" t="s">
        <v>29</v>
      </c>
      <c r="F1010" s="395"/>
      <c r="G1010" s="396" t="s">
        <v>14</v>
      </c>
      <c r="H1010" s="394" t="s">
        <v>15</v>
      </c>
      <c r="I1010" s="394" t="s">
        <v>16</v>
      </c>
      <c r="J1010" s="394" t="s">
        <v>17</v>
      </c>
    </row>
    <row r="1011" spans="1:10" ht="38.25" x14ac:dyDescent="0.25">
      <c r="A1011" s="388" t="s">
        <v>956</v>
      </c>
      <c r="B1011" s="389" t="s">
        <v>704</v>
      </c>
      <c r="C1011" s="388" t="s">
        <v>343</v>
      </c>
      <c r="D1011" s="388" t="s">
        <v>705</v>
      </c>
      <c r="E1011" s="397" t="s">
        <v>1034</v>
      </c>
      <c r="F1011" s="397"/>
      <c r="G1011" s="390" t="s">
        <v>327</v>
      </c>
      <c r="H1011" s="398">
        <v>1</v>
      </c>
      <c r="I1011" s="391">
        <v>17.649999999999999</v>
      </c>
      <c r="J1011" s="391">
        <v>17.649999999999999</v>
      </c>
    </row>
    <row r="1012" spans="1:10" ht="25.5" x14ac:dyDescent="0.25">
      <c r="A1012" s="409" t="s">
        <v>968</v>
      </c>
      <c r="B1012" s="410" t="s">
        <v>1035</v>
      </c>
      <c r="C1012" s="409" t="s">
        <v>343</v>
      </c>
      <c r="D1012" s="409" t="s">
        <v>1036</v>
      </c>
      <c r="E1012" s="411" t="s">
        <v>977</v>
      </c>
      <c r="F1012" s="411"/>
      <c r="G1012" s="412" t="s">
        <v>345</v>
      </c>
      <c r="H1012" s="413">
        <v>0.1416</v>
      </c>
      <c r="I1012" s="414">
        <v>26.01</v>
      </c>
      <c r="J1012" s="414">
        <v>3.68</v>
      </c>
    </row>
    <row r="1013" spans="1:10" ht="25.5" x14ac:dyDescent="0.25">
      <c r="A1013" s="409" t="s">
        <v>968</v>
      </c>
      <c r="B1013" s="410" t="s">
        <v>1037</v>
      </c>
      <c r="C1013" s="409" t="s">
        <v>343</v>
      </c>
      <c r="D1013" s="409" t="s">
        <v>1038</v>
      </c>
      <c r="E1013" s="411" t="s">
        <v>977</v>
      </c>
      <c r="F1013" s="411"/>
      <c r="G1013" s="412" t="s">
        <v>345</v>
      </c>
      <c r="H1013" s="413">
        <v>0.1416</v>
      </c>
      <c r="I1013" s="414">
        <v>31.79</v>
      </c>
      <c r="J1013" s="414">
        <v>4.5</v>
      </c>
    </row>
    <row r="1014" spans="1:10" x14ac:dyDescent="0.25">
      <c r="A1014" s="399" t="s">
        <v>958</v>
      </c>
      <c r="B1014" s="400" t="s">
        <v>1128</v>
      </c>
      <c r="C1014" s="399" t="s">
        <v>343</v>
      </c>
      <c r="D1014" s="399" t="s">
        <v>1129</v>
      </c>
      <c r="E1014" s="401" t="s">
        <v>1001</v>
      </c>
      <c r="F1014" s="401"/>
      <c r="G1014" s="402" t="s">
        <v>327</v>
      </c>
      <c r="H1014" s="403">
        <v>5.8999999999999999E-3</v>
      </c>
      <c r="I1014" s="404">
        <v>69.78</v>
      </c>
      <c r="J1014" s="404">
        <v>0.41</v>
      </c>
    </row>
    <row r="1015" spans="1:10" ht="25.5" x14ac:dyDescent="0.25">
      <c r="A1015" s="399" t="s">
        <v>958</v>
      </c>
      <c r="B1015" s="400" t="s">
        <v>1290</v>
      </c>
      <c r="C1015" s="399" t="s">
        <v>343</v>
      </c>
      <c r="D1015" s="399" t="s">
        <v>1291</v>
      </c>
      <c r="E1015" s="401" t="s">
        <v>1001</v>
      </c>
      <c r="F1015" s="401"/>
      <c r="G1015" s="402" t="s">
        <v>327</v>
      </c>
      <c r="H1015" s="403">
        <v>1</v>
      </c>
      <c r="I1015" s="404">
        <v>8.44</v>
      </c>
      <c r="J1015" s="404">
        <v>8.44</v>
      </c>
    </row>
    <row r="1016" spans="1:10" x14ac:dyDescent="0.25">
      <c r="A1016" s="399" t="s">
        <v>958</v>
      </c>
      <c r="B1016" s="400" t="s">
        <v>1132</v>
      </c>
      <c r="C1016" s="399" t="s">
        <v>343</v>
      </c>
      <c r="D1016" s="399" t="s">
        <v>1133</v>
      </c>
      <c r="E1016" s="401" t="s">
        <v>1001</v>
      </c>
      <c r="F1016" s="401"/>
      <c r="G1016" s="402" t="s">
        <v>327</v>
      </c>
      <c r="H1016" s="403">
        <v>7.0000000000000001E-3</v>
      </c>
      <c r="I1016" s="404">
        <v>79.06</v>
      </c>
      <c r="J1016" s="404">
        <v>0.55000000000000004</v>
      </c>
    </row>
    <row r="1017" spans="1:10" x14ac:dyDescent="0.25">
      <c r="A1017" s="399" t="s">
        <v>958</v>
      </c>
      <c r="B1017" s="400" t="s">
        <v>1134</v>
      </c>
      <c r="C1017" s="399" t="s">
        <v>343</v>
      </c>
      <c r="D1017" s="399" t="s">
        <v>1135</v>
      </c>
      <c r="E1017" s="401" t="s">
        <v>1001</v>
      </c>
      <c r="F1017" s="401"/>
      <c r="G1017" s="402" t="s">
        <v>327</v>
      </c>
      <c r="H1017" s="403">
        <v>3.3799999999999997E-2</v>
      </c>
      <c r="I1017" s="404">
        <v>2.13</v>
      </c>
      <c r="J1017" s="404">
        <v>7.0000000000000007E-2</v>
      </c>
    </row>
    <row r="1018" spans="1:10" ht="15.75" thickBot="1" x14ac:dyDescent="0.3">
      <c r="A1018" s="405"/>
      <c r="B1018" s="405"/>
      <c r="C1018" s="405"/>
      <c r="D1018" s="405"/>
      <c r="E1018" s="405" t="s">
        <v>961</v>
      </c>
      <c r="F1018" s="406">
        <v>6.14</v>
      </c>
      <c r="G1018" s="405" t="s">
        <v>962</v>
      </c>
      <c r="H1018" s="406">
        <v>0</v>
      </c>
      <c r="I1018" s="405" t="s">
        <v>963</v>
      </c>
      <c r="J1018" s="406">
        <v>6.14</v>
      </c>
    </row>
    <row r="1019" spans="1:10" ht="15.75" thickTop="1" x14ac:dyDescent="0.25">
      <c r="A1019" s="408"/>
      <c r="B1019" s="408"/>
      <c r="C1019" s="408"/>
      <c r="D1019" s="408"/>
      <c r="E1019" s="408"/>
      <c r="F1019" s="408"/>
      <c r="G1019" s="408"/>
      <c r="H1019" s="408"/>
      <c r="I1019" s="408"/>
      <c r="J1019" s="408"/>
    </row>
    <row r="1020" spans="1:10" x14ac:dyDescent="0.25">
      <c r="A1020" s="393" t="s">
        <v>706</v>
      </c>
      <c r="B1020" s="394" t="s">
        <v>11</v>
      </c>
      <c r="C1020" s="393" t="s">
        <v>12</v>
      </c>
      <c r="D1020" s="393" t="s">
        <v>13</v>
      </c>
      <c r="E1020" s="395" t="s">
        <v>29</v>
      </c>
      <c r="F1020" s="395"/>
      <c r="G1020" s="396" t="s">
        <v>14</v>
      </c>
      <c r="H1020" s="394" t="s">
        <v>15</v>
      </c>
      <c r="I1020" s="394" t="s">
        <v>16</v>
      </c>
      <c r="J1020" s="394" t="s">
        <v>17</v>
      </c>
    </row>
    <row r="1021" spans="1:10" ht="38.25" x14ac:dyDescent="0.25">
      <c r="A1021" s="388" t="s">
        <v>956</v>
      </c>
      <c r="B1021" s="389" t="s">
        <v>707</v>
      </c>
      <c r="C1021" s="388" t="s">
        <v>343</v>
      </c>
      <c r="D1021" s="388" t="s">
        <v>708</v>
      </c>
      <c r="E1021" s="397" t="s">
        <v>1034</v>
      </c>
      <c r="F1021" s="397"/>
      <c r="G1021" s="390" t="s">
        <v>327</v>
      </c>
      <c r="H1021" s="398">
        <v>1</v>
      </c>
      <c r="I1021" s="391">
        <v>14.21</v>
      </c>
      <c r="J1021" s="391">
        <v>14.21</v>
      </c>
    </row>
    <row r="1022" spans="1:10" ht="25.5" x14ac:dyDescent="0.25">
      <c r="A1022" s="409" t="s">
        <v>968</v>
      </c>
      <c r="B1022" s="410" t="s">
        <v>1035</v>
      </c>
      <c r="C1022" s="409" t="s">
        <v>343</v>
      </c>
      <c r="D1022" s="409" t="s">
        <v>1036</v>
      </c>
      <c r="E1022" s="411" t="s">
        <v>977</v>
      </c>
      <c r="F1022" s="411"/>
      <c r="G1022" s="412" t="s">
        <v>345</v>
      </c>
      <c r="H1022" s="413">
        <v>0.13120000000000001</v>
      </c>
      <c r="I1022" s="414">
        <v>26.01</v>
      </c>
      <c r="J1022" s="414">
        <v>3.41</v>
      </c>
    </row>
    <row r="1023" spans="1:10" ht="25.5" x14ac:dyDescent="0.25">
      <c r="A1023" s="409" t="s">
        <v>968</v>
      </c>
      <c r="B1023" s="410" t="s">
        <v>1037</v>
      </c>
      <c r="C1023" s="409" t="s">
        <v>343</v>
      </c>
      <c r="D1023" s="409" t="s">
        <v>1038</v>
      </c>
      <c r="E1023" s="411" t="s">
        <v>977</v>
      </c>
      <c r="F1023" s="411"/>
      <c r="G1023" s="412" t="s">
        <v>345</v>
      </c>
      <c r="H1023" s="413">
        <v>0.13120000000000001</v>
      </c>
      <c r="I1023" s="414">
        <v>31.79</v>
      </c>
      <c r="J1023" s="414">
        <v>4.17</v>
      </c>
    </row>
    <row r="1024" spans="1:10" x14ac:dyDescent="0.25">
      <c r="A1024" s="399" t="s">
        <v>958</v>
      </c>
      <c r="B1024" s="400" t="s">
        <v>1128</v>
      </c>
      <c r="C1024" s="399" t="s">
        <v>343</v>
      </c>
      <c r="D1024" s="399" t="s">
        <v>1129</v>
      </c>
      <c r="E1024" s="401" t="s">
        <v>1001</v>
      </c>
      <c r="F1024" s="401"/>
      <c r="G1024" s="402" t="s">
        <v>327</v>
      </c>
      <c r="H1024" s="403">
        <v>5.8999999999999999E-3</v>
      </c>
      <c r="I1024" s="404">
        <v>69.78</v>
      </c>
      <c r="J1024" s="404">
        <v>0.41</v>
      </c>
    </row>
    <row r="1025" spans="1:10" x14ac:dyDescent="0.25">
      <c r="A1025" s="399" t="s">
        <v>958</v>
      </c>
      <c r="B1025" s="400" t="s">
        <v>1132</v>
      </c>
      <c r="C1025" s="399" t="s">
        <v>343</v>
      </c>
      <c r="D1025" s="399" t="s">
        <v>1133</v>
      </c>
      <c r="E1025" s="401" t="s">
        <v>1001</v>
      </c>
      <c r="F1025" s="401"/>
      <c r="G1025" s="402" t="s">
        <v>327</v>
      </c>
      <c r="H1025" s="403">
        <v>7.0000000000000001E-3</v>
      </c>
      <c r="I1025" s="404">
        <v>79.06</v>
      </c>
      <c r="J1025" s="404">
        <v>0.55000000000000004</v>
      </c>
    </row>
    <row r="1026" spans="1:10" ht="25.5" x14ac:dyDescent="0.25">
      <c r="A1026" s="399" t="s">
        <v>958</v>
      </c>
      <c r="B1026" s="400" t="s">
        <v>1292</v>
      </c>
      <c r="C1026" s="399" t="s">
        <v>343</v>
      </c>
      <c r="D1026" s="399" t="s">
        <v>1293</v>
      </c>
      <c r="E1026" s="401" t="s">
        <v>1001</v>
      </c>
      <c r="F1026" s="401"/>
      <c r="G1026" s="402" t="s">
        <v>327</v>
      </c>
      <c r="H1026" s="403">
        <v>1</v>
      </c>
      <c r="I1026" s="404">
        <v>5.61</v>
      </c>
      <c r="J1026" s="404">
        <v>5.61</v>
      </c>
    </row>
    <row r="1027" spans="1:10" x14ac:dyDescent="0.25">
      <c r="A1027" s="399" t="s">
        <v>958</v>
      </c>
      <c r="B1027" s="400" t="s">
        <v>1134</v>
      </c>
      <c r="C1027" s="399" t="s">
        <v>343</v>
      </c>
      <c r="D1027" s="399" t="s">
        <v>1135</v>
      </c>
      <c r="E1027" s="401" t="s">
        <v>1001</v>
      </c>
      <c r="F1027" s="401"/>
      <c r="G1027" s="402" t="s">
        <v>327</v>
      </c>
      <c r="H1027" s="403">
        <v>3.15E-2</v>
      </c>
      <c r="I1027" s="404">
        <v>2.13</v>
      </c>
      <c r="J1027" s="404">
        <v>0.06</v>
      </c>
    </row>
    <row r="1028" spans="1:10" ht="15.75" thickBot="1" x14ac:dyDescent="0.3">
      <c r="A1028" s="405"/>
      <c r="B1028" s="405"/>
      <c r="C1028" s="405"/>
      <c r="D1028" s="405"/>
      <c r="E1028" s="405" t="s">
        <v>961</v>
      </c>
      <c r="F1028" s="406">
        <v>5.68</v>
      </c>
      <c r="G1028" s="405" t="s">
        <v>962</v>
      </c>
      <c r="H1028" s="406">
        <v>0</v>
      </c>
      <c r="I1028" s="405" t="s">
        <v>963</v>
      </c>
      <c r="J1028" s="406">
        <v>5.68</v>
      </c>
    </row>
    <row r="1029" spans="1:10" ht="15.75" thickTop="1" x14ac:dyDescent="0.25">
      <c r="A1029" s="408"/>
      <c r="B1029" s="408"/>
      <c r="C1029" s="408"/>
      <c r="D1029" s="408"/>
      <c r="E1029" s="408"/>
      <c r="F1029" s="408"/>
      <c r="G1029" s="408"/>
      <c r="H1029" s="408"/>
      <c r="I1029" s="408"/>
      <c r="J1029" s="408"/>
    </row>
    <row r="1030" spans="1:10" x14ac:dyDescent="0.25">
      <c r="A1030" s="393" t="s">
        <v>711</v>
      </c>
      <c r="B1030" s="394" t="s">
        <v>11</v>
      </c>
      <c r="C1030" s="393" t="s">
        <v>12</v>
      </c>
      <c r="D1030" s="393" t="s">
        <v>13</v>
      </c>
      <c r="E1030" s="395" t="s">
        <v>29</v>
      </c>
      <c r="F1030" s="395"/>
      <c r="G1030" s="396" t="s">
        <v>14</v>
      </c>
      <c r="H1030" s="394" t="s">
        <v>15</v>
      </c>
      <c r="I1030" s="394" t="s">
        <v>16</v>
      </c>
      <c r="J1030" s="394" t="s">
        <v>17</v>
      </c>
    </row>
    <row r="1031" spans="1:10" ht="38.25" x14ac:dyDescent="0.25">
      <c r="A1031" s="388" t="s">
        <v>956</v>
      </c>
      <c r="B1031" s="389" t="s">
        <v>712</v>
      </c>
      <c r="C1031" s="388" t="s">
        <v>343</v>
      </c>
      <c r="D1031" s="388" t="s">
        <v>713</v>
      </c>
      <c r="E1031" s="397" t="s">
        <v>1034</v>
      </c>
      <c r="F1031" s="397"/>
      <c r="G1031" s="390" t="s">
        <v>327</v>
      </c>
      <c r="H1031" s="398">
        <v>1</v>
      </c>
      <c r="I1031" s="391">
        <v>12.68</v>
      </c>
      <c r="J1031" s="391">
        <v>12.68</v>
      </c>
    </row>
    <row r="1032" spans="1:10" ht="25.5" x14ac:dyDescent="0.25">
      <c r="A1032" s="409" t="s">
        <v>968</v>
      </c>
      <c r="B1032" s="410" t="s">
        <v>1035</v>
      </c>
      <c r="C1032" s="409" t="s">
        <v>343</v>
      </c>
      <c r="D1032" s="409" t="s">
        <v>1036</v>
      </c>
      <c r="E1032" s="411" t="s">
        <v>977</v>
      </c>
      <c r="F1032" s="411"/>
      <c r="G1032" s="412" t="s">
        <v>345</v>
      </c>
      <c r="H1032" s="413">
        <v>9.06E-2</v>
      </c>
      <c r="I1032" s="414">
        <v>26.01</v>
      </c>
      <c r="J1032" s="414">
        <v>2.35</v>
      </c>
    </row>
    <row r="1033" spans="1:10" ht="25.5" x14ac:dyDescent="0.25">
      <c r="A1033" s="409" t="s">
        <v>968</v>
      </c>
      <c r="B1033" s="410" t="s">
        <v>1037</v>
      </c>
      <c r="C1033" s="409" t="s">
        <v>343</v>
      </c>
      <c r="D1033" s="409" t="s">
        <v>1038</v>
      </c>
      <c r="E1033" s="411" t="s">
        <v>977</v>
      </c>
      <c r="F1033" s="411"/>
      <c r="G1033" s="412" t="s">
        <v>345</v>
      </c>
      <c r="H1033" s="413">
        <v>9.06E-2</v>
      </c>
      <c r="I1033" s="414">
        <v>31.79</v>
      </c>
      <c r="J1033" s="414">
        <v>2.88</v>
      </c>
    </row>
    <row r="1034" spans="1:10" x14ac:dyDescent="0.25">
      <c r="A1034" s="399" t="s">
        <v>958</v>
      </c>
      <c r="B1034" s="400" t="s">
        <v>1294</v>
      </c>
      <c r="C1034" s="399" t="s">
        <v>343</v>
      </c>
      <c r="D1034" s="399" t="s">
        <v>1295</v>
      </c>
      <c r="E1034" s="401" t="s">
        <v>1001</v>
      </c>
      <c r="F1034" s="401"/>
      <c r="G1034" s="402" t="s">
        <v>327</v>
      </c>
      <c r="H1034" s="403">
        <v>9.3299999999999994E-2</v>
      </c>
      <c r="I1034" s="404">
        <v>35.78</v>
      </c>
      <c r="J1034" s="404">
        <v>3.33</v>
      </c>
    </row>
    <row r="1035" spans="1:10" x14ac:dyDescent="0.25">
      <c r="A1035" s="399" t="s">
        <v>958</v>
      </c>
      <c r="B1035" s="400" t="s">
        <v>1296</v>
      </c>
      <c r="C1035" s="399" t="s">
        <v>343</v>
      </c>
      <c r="D1035" s="399" t="s">
        <v>1297</v>
      </c>
      <c r="E1035" s="401" t="s">
        <v>1001</v>
      </c>
      <c r="F1035" s="401"/>
      <c r="G1035" s="402" t="s">
        <v>327</v>
      </c>
      <c r="H1035" s="403">
        <v>1</v>
      </c>
      <c r="I1035" s="404">
        <v>4.12</v>
      </c>
      <c r="J1035" s="404">
        <v>4.12</v>
      </c>
    </row>
    <row r="1036" spans="1:10" ht="15.75" thickBot="1" x14ac:dyDescent="0.3">
      <c r="A1036" s="405"/>
      <c r="B1036" s="405"/>
      <c r="C1036" s="405"/>
      <c r="D1036" s="405"/>
      <c r="E1036" s="405" t="s">
        <v>961</v>
      </c>
      <c r="F1036" s="406">
        <v>3.92</v>
      </c>
      <c r="G1036" s="405" t="s">
        <v>962</v>
      </c>
      <c r="H1036" s="406">
        <v>0</v>
      </c>
      <c r="I1036" s="405" t="s">
        <v>963</v>
      </c>
      <c r="J1036" s="406">
        <v>3.92</v>
      </c>
    </row>
    <row r="1037" spans="1:10" ht="15.75" thickTop="1" x14ac:dyDescent="0.25">
      <c r="A1037" s="408"/>
      <c r="B1037" s="408"/>
      <c r="C1037" s="408"/>
      <c r="D1037" s="408"/>
      <c r="E1037" s="408"/>
      <c r="F1037" s="408"/>
      <c r="G1037" s="408"/>
      <c r="H1037" s="408"/>
      <c r="I1037" s="408"/>
      <c r="J1037" s="408"/>
    </row>
    <row r="1038" spans="1:10" x14ac:dyDescent="0.25">
      <c r="A1038" s="393" t="s">
        <v>714</v>
      </c>
      <c r="B1038" s="394" t="s">
        <v>11</v>
      </c>
      <c r="C1038" s="393" t="s">
        <v>12</v>
      </c>
      <c r="D1038" s="393" t="s">
        <v>13</v>
      </c>
      <c r="E1038" s="395" t="s">
        <v>29</v>
      </c>
      <c r="F1038" s="395"/>
      <c r="G1038" s="396" t="s">
        <v>14</v>
      </c>
      <c r="H1038" s="394" t="s">
        <v>15</v>
      </c>
      <c r="I1038" s="394" t="s">
        <v>16</v>
      </c>
      <c r="J1038" s="394" t="s">
        <v>17</v>
      </c>
    </row>
    <row r="1039" spans="1:10" ht="38.25" x14ac:dyDescent="0.25">
      <c r="A1039" s="388" t="s">
        <v>956</v>
      </c>
      <c r="B1039" s="389" t="s">
        <v>715</v>
      </c>
      <c r="C1039" s="388" t="s">
        <v>343</v>
      </c>
      <c r="D1039" s="388" t="s">
        <v>716</v>
      </c>
      <c r="E1039" s="397" t="s">
        <v>1034</v>
      </c>
      <c r="F1039" s="397"/>
      <c r="G1039" s="390" t="s">
        <v>327</v>
      </c>
      <c r="H1039" s="398">
        <v>1</v>
      </c>
      <c r="I1039" s="391">
        <v>33.840000000000003</v>
      </c>
      <c r="J1039" s="391">
        <v>33.840000000000003</v>
      </c>
    </row>
    <row r="1040" spans="1:10" ht="25.5" x14ac:dyDescent="0.25">
      <c r="A1040" s="409" t="s">
        <v>968</v>
      </c>
      <c r="B1040" s="410" t="s">
        <v>1035</v>
      </c>
      <c r="C1040" s="409" t="s">
        <v>343</v>
      </c>
      <c r="D1040" s="409" t="s">
        <v>1036</v>
      </c>
      <c r="E1040" s="411" t="s">
        <v>977</v>
      </c>
      <c r="F1040" s="411"/>
      <c r="G1040" s="412" t="s">
        <v>345</v>
      </c>
      <c r="H1040" s="413">
        <v>7.4999999999999997E-2</v>
      </c>
      <c r="I1040" s="414">
        <v>26.01</v>
      </c>
      <c r="J1040" s="414">
        <v>1.95</v>
      </c>
    </row>
    <row r="1041" spans="1:10" ht="25.5" x14ac:dyDescent="0.25">
      <c r="A1041" s="409" t="s">
        <v>968</v>
      </c>
      <c r="B1041" s="410" t="s">
        <v>1037</v>
      </c>
      <c r="C1041" s="409" t="s">
        <v>343</v>
      </c>
      <c r="D1041" s="409" t="s">
        <v>1038</v>
      </c>
      <c r="E1041" s="411" t="s">
        <v>977</v>
      </c>
      <c r="F1041" s="411"/>
      <c r="G1041" s="412" t="s">
        <v>345</v>
      </c>
      <c r="H1041" s="413">
        <v>7.4999999999999997E-2</v>
      </c>
      <c r="I1041" s="414">
        <v>31.79</v>
      </c>
      <c r="J1041" s="414">
        <v>2.38</v>
      </c>
    </row>
    <row r="1042" spans="1:10" x14ac:dyDescent="0.25">
      <c r="A1042" s="399" t="s">
        <v>958</v>
      </c>
      <c r="B1042" s="400" t="s">
        <v>1128</v>
      </c>
      <c r="C1042" s="399" t="s">
        <v>343</v>
      </c>
      <c r="D1042" s="399" t="s">
        <v>1129</v>
      </c>
      <c r="E1042" s="401" t="s">
        <v>1001</v>
      </c>
      <c r="F1042" s="401"/>
      <c r="G1042" s="402" t="s">
        <v>327</v>
      </c>
      <c r="H1042" s="403">
        <v>8.0000000000000002E-3</v>
      </c>
      <c r="I1042" s="404">
        <v>69.78</v>
      </c>
      <c r="J1042" s="404">
        <v>0.55000000000000004</v>
      </c>
    </row>
    <row r="1043" spans="1:10" x14ac:dyDescent="0.25">
      <c r="A1043" s="399" t="s">
        <v>958</v>
      </c>
      <c r="B1043" s="400" t="s">
        <v>1298</v>
      </c>
      <c r="C1043" s="399" t="s">
        <v>343</v>
      </c>
      <c r="D1043" s="399" t="s">
        <v>1299</v>
      </c>
      <c r="E1043" s="401" t="s">
        <v>1001</v>
      </c>
      <c r="F1043" s="401"/>
      <c r="G1043" s="402" t="s">
        <v>327</v>
      </c>
      <c r="H1043" s="403">
        <v>1</v>
      </c>
      <c r="I1043" s="404">
        <v>28.96</v>
      </c>
      <c r="J1043" s="404">
        <v>28.96</v>
      </c>
    </row>
    <row r="1044" spans="1:10" ht="15.75" thickBot="1" x14ac:dyDescent="0.3">
      <c r="A1044" s="405"/>
      <c r="B1044" s="405"/>
      <c r="C1044" s="405"/>
      <c r="D1044" s="405"/>
      <c r="E1044" s="405" t="s">
        <v>961</v>
      </c>
      <c r="F1044" s="406">
        <v>3.25</v>
      </c>
      <c r="G1044" s="405" t="s">
        <v>962</v>
      </c>
      <c r="H1044" s="406">
        <v>0</v>
      </c>
      <c r="I1044" s="405" t="s">
        <v>963</v>
      </c>
      <c r="J1044" s="406">
        <v>3.25</v>
      </c>
    </row>
    <row r="1045" spans="1:10" ht="15.75" thickTop="1" x14ac:dyDescent="0.25">
      <c r="A1045" s="408"/>
      <c r="B1045" s="408"/>
      <c r="C1045" s="408"/>
      <c r="D1045" s="408"/>
      <c r="E1045" s="408"/>
      <c r="F1045" s="408"/>
      <c r="G1045" s="408"/>
      <c r="H1045" s="408"/>
      <c r="I1045" s="408"/>
      <c r="J1045" s="408"/>
    </row>
    <row r="1046" spans="1:10" x14ac:dyDescent="0.25">
      <c r="A1046" s="393" t="s">
        <v>717</v>
      </c>
      <c r="B1046" s="394" t="s">
        <v>11</v>
      </c>
      <c r="C1046" s="393" t="s">
        <v>12</v>
      </c>
      <c r="D1046" s="393" t="s">
        <v>13</v>
      </c>
      <c r="E1046" s="395" t="s">
        <v>29</v>
      </c>
      <c r="F1046" s="395"/>
      <c r="G1046" s="396" t="s">
        <v>14</v>
      </c>
      <c r="H1046" s="394" t="s">
        <v>15</v>
      </c>
      <c r="I1046" s="394" t="s">
        <v>16</v>
      </c>
      <c r="J1046" s="394" t="s">
        <v>17</v>
      </c>
    </row>
    <row r="1047" spans="1:10" ht="25.5" x14ac:dyDescent="0.25">
      <c r="A1047" s="388" t="s">
        <v>956</v>
      </c>
      <c r="B1047" s="389" t="s">
        <v>718</v>
      </c>
      <c r="C1047" s="388" t="s">
        <v>343</v>
      </c>
      <c r="D1047" s="388" t="s">
        <v>719</v>
      </c>
      <c r="E1047" s="397" t="s">
        <v>1034</v>
      </c>
      <c r="F1047" s="397"/>
      <c r="G1047" s="390" t="s">
        <v>327</v>
      </c>
      <c r="H1047" s="398">
        <v>1</v>
      </c>
      <c r="I1047" s="391">
        <v>18.190000000000001</v>
      </c>
      <c r="J1047" s="391">
        <v>18.190000000000001</v>
      </c>
    </row>
    <row r="1048" spans="1:10" ht="25.5" x14ac:dyDescent="0.25">
      <c r="A1048" s="409" t="s">
        <v>968</v>
      </c>
      <c r="B1048" s="410" t="s">
        <v>1035</v>
      </c>
      <c r="C1048" s="409" t="s">
        <v>343</v>
      </c>
      <c r="D1048" s="409" t="s">
        <v>1036</v>
      </c>
      <c r="E1048" s="411" t="s">
        <v>977</v>
      </c>
      <c r="F1048" s="411"/>
      <c r="G1048" s="412" t="s">
        <v>345</v>
      </c>
      <c r="H1048" s="413">
        <v>0.13950000000000001</v>
      </c>
      <c r="I1048" s="414">
        <v>26.01</v>
      </c>
      <c r="J1048" s="414">
        <v>3.62</v>
      </c>
    </row>
    <row r="1049" spans="1:10" ht="25.5" x14ac:dyDescent="0.25">
      <c r="A1049" s="409" t="s">
        <v>968</v>
      </c>
      <c r="B1049" s="410" t="s">
        <v>1037</v>
      </c>
      <c r="C1049" s="409" t="s">
        <v>343</v>
      </c>
      <c r="D1049" s="409" t="s">
        <v>1038</v>
      </c>
      <c r="E1049" s="411" t="s">
        <v>977</v>
      </c>
      <c r="F1049" s="411"/>
      <c r="G1049" s="412" t="s">
        <v>345</v>
      </c>
      <c r="H1049" s="413">
        <v>0.13950000000000001</v>
      </c>
      <c r="I1049" s="414">
        <v>31.79</v>
      </c>
      <c r="J1049" s="414">
        <v>4.43</v>
      </c>
    </row>
    <row r="1050" spans="1:10" x14ac:dyDescent="0.25">
      <c r="A1050" s="399" t="s">
        <v>958</v>
      </c>
      <c r="B1050" s="400" t="s">
        <v>1294</v>
      </c>
      <c r="C1050" s="399" t="s">
        <v>343</v>
      </c>
      <c r="D1050" s="399" t="s">
        <v>1295</v>
      </c>
      <c r="E1050" s="401" t="s">
        <v>1001</v>
      </c>
      <c r="F1050" s="401"/>
      <c r="G1050" s="402" t="s">
        <v>327</v>
      </c>
      <c r="H1050" s="403">
        <v>0.08</v>
      </c>
      <c r="I1050" s="404">
        <v>35.78</v>
      </c>
      <c r="J1050" s="404">
        <v>2.86</v>
      </c>
    </row>
    <row r="1051" spans="1:10" x14ac:dyDescent="0.25">
      <c r="A1051" s="399" t="s">
        <v>958</v>
      </c>
      <c r="B1051" s="400" t="s">
        <v>1300</v>
      </c>
      <c r="C1051" s="399" t="s">
        <v>343</v>
      </c>
      <c r="D1051" s="399" t="s">
        <v>1301</v>
      </c>
      <c r="E1051" s="401" t="s">
        <v>1001</v>
      </c>
      <c r="F1051" s="401"/>
      <c r="G1051" s="402" t="s">
        <v>327</v>
      </c>
      <c r="H1051" s="403">
        <v>1</v>
      </c>
      <c r="I1051" s="404">
        <v>7.28</v>
      </c>
      <c r="J1051" s="404">
        <v>7.28</v>
      </c>
    </row>
    <row r="1052" spans="1:10" ht="15.75" thickBot="1" x14ac:dyDescent="0.3">
      <c r="A1052" s="405"/>
      <c r="B1052" s="405"/>
      <c r="C1052" s="405"/>
      <c r="D1052" s="405"/>
      <c r="E1052" s="405" t="s">
        <v>961</v>
      </c>
      <c r="F1052" s="406">
        <v>6.05</v>
      </c>
      <c r="G1052" s="405" t="s">
        <v>962</v>
      </c>
      <c r="H1052" s="406">
        <v>0</v>
      </c>
      <c r="I1052" s="405" t="s">
        <v>963</v>
      </c>
      <c r="J1052" s="406">
        <v>6.05</v>
      </c>
    </row>
    <row r="1053" spans="1:10" ht="15.75" thickTop="1" x14ac:dyDescent="0.25">
      <c r="A1053" s="408"/>
      <c r="B1053" s="408"/>
      <c r="C1053" s="408"/>
      <c r="D1053" s="408"/>
      <c r="E1053" s="408"/>
      <c r="F1053" s="408"/>
      <c r="G1053" s="408"/>
      <c r="H1053" s="408"/>
      <c r="I1053" s="408"/>
      <c r="J1053" s="408"/>
    </row>
    <row r="1054" spans="1:10" x14ac:dyDescent="0.25">
      <c r="A1054" s="393" t="s">
        <v>720</v>
      </c>
      <c r="B1054" s="394" t="s">
        <v>11</v>
      </c>
      <c r="C1054" s="393" t="s">
        <v>12</v>
      </c>
      <c r="D1054" s="393" t="s">
        <v>13</v>
      </c>
      <c r="E1054" s="395" t="s">
        <v>29</v>
      </c>
      <c r="F1054" s="395"/>
      <c r="G1054" s="396" t="s">
        <v>14</v>
      </c>
      <c r="H1054" s="394" t="s">
        <v>15</v>
      </c>
      <c r="I1054" s="394" t="s">
        <v>16</v>
      </c>
      <c r="J1054" s="394" t="s">
        <v>17</v>
      </c>
    </row>
    <row r="1055" spans="1:10" ht="25.5" x14ac:dyDescent="0.25">
      <c r="A1055" s="388" t="s">
        <v>956</v>
      </c>
      <c r="B1055" s="389" t="s">
        <v>721</v>
      </c>
      <c r="C1055" s="388" t="s">
        <v>343</v>
      </c>
      <c r="D1055" s="388" t="s">
        <v>722</v>
      </c>
      <c r="E1055" s="397" t="s">
        <v>1034</v>
      </c>
      <c r="F1055" s="397"/>
      <c r="G1055" s="390" t="s">
        <v>327</v>
      </c>
      <c r="H1055" s="398">
        <v>1</v>
      </c>
      <c r="I1055" s="391">
        <v>26.98</v>
      </c>
      <c r="J1055" s="391">
        <v>26.98</v>
      </c>
    </row>
    <row r="1056" spans="1:10" ht="25.5" x14ac:dyDescent="0.25">
      <c r="A1056" s="409" t="s">
        <v>968</v>
      </c>
      <c r="B1056" s="410" t="s">
        <v>1035</v>
      </c>
      <c r="C1056" s="409" t="s">
        <v>343</v>
      </c>
      <c r="D1056" s="409" t="s">
        <v>1036</v>
      </c>
      <c r="E1056" s="411" t="s">
        <v>977</v>
      </c>
      <c r="F1056" s="411"/>
      <c r="G1056" s="412" t="s">
        <v>345</v>
      </c>
      <c r="H1056" s="413">
        <v>0.16450000000000001</v>
      </c>
      <c r="I1056" s="414">
        <v>26.01</v>
      </c>
      <c r="J1056" s="414">
        <v>4.2699999999999996</v>
      </c>
    </row>
    <row r="1057" spans="1:10" ht="25.5" x14ac:dyDescent="0.25">
      <c r="A1057" s="409" t="s">
        <v>968</v>
      </c>
      <c r="B1057" s="410" t="s">
        <v>1037</v>
      </c>
      <c r="C1057" s="409" t="s">
        <v>343</v>
      </c>
      <c r="D1057" s="409" t="s">
        <v>1038</v>
      </c>
      <c r="E1057" s="411" t="s">
        <v>977</v>
      </c>
      <c r="F1057" s="411"/>
      <c r="G1057" s="412" t="s">
        <v>345</v>
      </c>
      <c r="H1057" s="413">
        <v>0.16450000000000001</v>
      </c>
      <c r="I1057" s="414">
        <v>31.79</v>
      </c>
      <c r="J1057" s="414">
        <v>5.22</v>
      </c>
    </row>
    <row r="1058" spans="1:10" x14ac:dyDescent="0.25">
      <c r="A1058" s="399" t="s">
        <v>958</v>
      </c>
      <c r="B1058" s="400" t="s">
        <v>1294</v>
      </c>
      <c r="C1058" s="399" t="s">
        <v>343</v>
      </c>
      <c r="D1058" s="399" t="s">
        <v>1295</v>
      </c>
      <c r="E1058" s="401" t="s">
        <v>1001</v>
      </c>
      <c r="F1058" s="401"/>
      <c r="G1058" s="402" t="s">
        <v>327</v>
      </c>
      <c r="H1058" s="403">
        <v>0.1067</v>
      </c>
      <c r="I1058" s="404">
        <v>35.78</v>
      </c>
      <c r="J1058" s="404">
        <v>3.81</v>
      </c>
    </row>
    <row r="1059" spans="1:10" x14ac:dyDescent="0.25">
      <c r="A1059" s="399" t="s">
        <v>958</v>
      </c>
      <c r="B1059" s="400" t="s">
        <v>1302</v>
      </c>
      <c r="C1059" s="399" t="s">
        <v>343</v>
      </c>
      <c r="D1059" s="399" t="s">
        <v>1303</v>
      </c>
      <c r="E1059" s="401" t="s">
        <v>1001</v>
      </c>
      <c r="F1059" s="401"/>
      <c r="G1059" s="402" t="s">
        <v>327</v>
      </c>
      <c r="H1059" s="403">
        <v>1</v>
      </c>
      <c r="I1059" s="404">
        <v>13.68</v>
      </c>
      <c r="J1059" s="404">
        <v>13.68</v>
      </c>
    </row>
    <row r="1060" spans="1:10" ht="15.75" thickBot="1" x14ac:dyDescent="0.3">
      <c r="A1060" s="405"/>
      <c r="B1060" s="405"/>
      <c r="C1060" s="405"/>
      <c r="D1060" s="405"/>
      <c r="E1060" s="405" t="s">
        <v>961</v>
      </c>
      <c r="F1060" s="406">
        <v>7.13</v>
      </c>
      <c r="G1060" s="405" t="s">
        <v>962</v>
      </c>
      <c r="H1060" s="406">
        <v>0</v>
      </c>
      <c r="I1060" s="405" t="s">
        <v>963</v>
      </c>
      <c r="J1060" s="406">
        <v>7.13</v>
      </c>
    </row>
    <row r="1061" spans="1:10" ht="15.75" thickTop="1" x14ac:dyDescent="0.25">
      <c r="A1061" s="408"/>
      <c r="B1061" s="408"/>
      <c r="C1061" s="408"/>
      <c r="D1061" s="408"/>
      <c r="E1061" s="408"/>
      <c r="F1061" s="408"/>
      <c r="G1061" s="408"/>
      <c r="H1061" s="408"/>
      <c r="I1061" s="408"/>
      <c r="J1061" s="408"/>
    </row>
    <row r="1062" spans="1:10" x14ac:dyDescent="0.25">
      <c r="A1062" s="393" t="s">
        <v>723</v>
      </c>
      <c r="B1062" s="394" t="s">
        <v>11</v>
      </c>
      <c r="C1062" s="393" t="s">
        <v>12</v>
      </c>
      <c r="D1062" s="393" t="s">
        <v>13</v>
      </c>
      <c r="E1062" s="395" t="s">
        <v>29</v>
      </c>
      <c r="F1062" s="395"/>
      <c r="G1062" s="396" t="s">
        <v>14</v>
      </c>
      <c r="H1062" s="394" t="s">
        <v>15</v>
      </c>
      <c r="I1062" s="394" t="s">
        <v>16</v>
      </c>
      <c r="J1062" s="394" t="s">
        <v>17</v>
      </c>
    </row>
    <row r="1063" spans="1:10" ht="38.25" x14ac:dyDescent="0.25">
      <c r="A1063" s="388" t="s">
        <v>956</v>
      </c>
      <c r="B1063" s="389" t="s">
        <v>724</v>
      </c>
      <c r="C1063" s="388" t="s">
        <v>343</v>
      </c>
      <c r="D1063" s="388" t="s">
        <v>725</v>
      </c>
      <c r="E1063" s="397" t="s">
        <v>1034</v>
      </c>
      <c r="F1063" s="397"/>
      <c r="G1063" s="390" t="s">
        <v>327</v>
      </c>
      <c r="H1063" s="398">
        <v>1</v>
      </c>
      <c r="I1063" s="391">
        <v>18.32</v>
      </c>
      <c r="J1063" s="391">
        <v>18.32</v>
      </c>
    </row>
    <row r="1064" spans="1:10" ht="25.5" x14ac:dyDescent="0.25">
      <c r="A1064" s="409" t="s">
        <v>968</v>
      </c>
      <c r="B1064" s="410" t="s">
        <v>1035</v>
      </c>
      <c r="C1064" s="409" t="s">
        <v>343</v>
      </c>
      <c r="D1064" s="409" t="s">
        <v>1036</v>
      </c>
      <c r="E1064" s="411" t="s">
        <v>977</v>
      </c>
      <c r="F1064" s="411"/>
      <c r="G1064" s="412" t="s">
        <v>345</v>
      </c>
      <c r="H1064" s="413">
        <v>9.2999999999999999E-2</v>
      </c>
      <c r="I1064" s="414">
        <v>26.01</v>
      </c>
      <c r="J1064" s="414">
        <v>2.41</v>
      </c>
    </row>
    <row r="1065" spans="1:10" ht="25.5" x14ac:dyDescent="0.25">
      <c r="A1065" s="409" t="s">
        <v>968</v>
      </c>
      <c r="B1065" s="410" t="s">
        <v>1037</v>
      </c>
      <c r="C1065" s="409" t="s">
        <v>343</v>
      </c>
      <c r="D1065" s="409" t="s">
        <v>1038</v>
      </c>
      <c r="E1065" s="411" t="s">
        <v>977</v>
      </c>
      <c r="F1065" s="411"/>
      <c r="G1065" s="412" t="s">
        <v>345</v>
      </c>
      <c r="H1065" s="413">
        <v>9.2999999999999999E-2</v>
      </c>
      <c r="I1065" s="414">
        <v>31.79</v>
      </c>
      <c r="J1065" s="414">
        <v>2.95</v>
      </c>
    </row>
    <row r="1066" spans="1:10" x14ac:dyDescent="0.25">
      <c r="A1066" s="399" t="s">
        <v>958</v>
      </c>
      <c r="B1066" s="400" t="s">
        <v>1294</v>
      </c>
      <c r="C1066" s="399" t="s">
        <v>343</v>
      </c>
      <c r="D1066" s="399" t="s">
        <v>1295</v>
      </c>
      <c r="E1066" s="401" t="s">
        <v>1001</v>
      </c>
      <c r="F1066" s="401"/>
      <c r="G1066" s="402" t="s">
        <v>327</v>
      </c>
      <c r="H1066" s="403">
        <v>0.08</v>
      </c>
      <c r="I1066" s="404">
        <v>35.78</v>
      </c>
      <c r="J1066" s="404">
        <v>2.86</v>
      </c>
    </row>
    <row r="1067" spans="1:10" x14ac:dyDescent="0.25">
      <c r="A1067" s="399" t="s">
        <v>958</v>
      </c>
      <c r="B1067" s="400" t="s">
        <v>1304</v>
      </c>
      <c r="C1067" s="399" t="s">
        <v>343</v>
      </c>
      <c r="D1067" s="399" t="s">
        <v>1305</v>
      </c>
      <c r="E1067" s="401" t="s">
        <v>1001</v>
      </c>
      <c r="F1067" s="401"/>
      <c r="G1067" s="402" t="s">
        <v>327</v>
      </c>
      <c r="H1067" s="403">
        <v>1</v>
      </c>
      <c r="I1067" s="404">
        <v>10.1</v>
      </c>
      <c r="J1067" s="404">
        <v>10.1</v>
      </c>
    </row>
    <row r="1068" spans="1:10" ht="15.75" thickBot="1" x14ac:dyDescent="0.3">
      <c r="A1068" s="405"/>
      <c r="B1068" s="405"/>
      <c r="C1068" s="405"/>
      <c r="D1068" s="405"/>
      <c r="E1068" s="405" t="s">
        <v>961</v>
      </c>
      <c r="F1068" s="406">
        <v>4.03</v>
      </c>
      <c r="G1068" s="405" t="s">
        <v>962</v>
      </c>
      <c r="H1068" s="406">
        <v>0</v>
      </c>
      <c r="I1068" s="405" t="s">
        <v>963</v>
      </c>
      <c r="J1068" s="406">
        <v>4.03</v>
      </c>
    </row>
    <row r="1069" spans="1:10" ht="15.75" thickTop="1" x14ac:dyDescent="0.25">
      <c r="A1069" s="408"/>
      <c r="B1069" s="408"/>
      <c r="C1069" s="408"/>
      <c r="D1069" s="408"/>
      <c r="E1069" s="408"/>
      <c r="F1069" s="408"/>
      <c r="G1069" s="408"/>
      <c r="H1069" s="408"/>
      <c r="I1069" s="408"/>
      <c r="J1069" s="408"/>
    </row>
    <row r="1070" spans="1:10" x14ac:dyDescent="0.25">
      <c r="A1070" s="393" t="s">
        <v>726</v>
      </c>
      <c r="B1070" s="394" t="s">
        <v>11</v>
      </c>
      <c r="C1070" s="393" t="s">
        <v>12</v>
      </c>
      <c r="D1070" s="393" t="s">
        <v>13</v>
      </c>
      <c r="E1070" s="395" t="s">
        <v>29</v>
      </c>
      <c r="F1070" s="395"/>
      <c r="G1070" s="396" t="s">
        <v>14</v>
      </c>
      <c r="H1070" s="394" t="s">
        <v>15</v>
      </c>
      <c r="I1070" s="394" t="s">
        <v>16</v>
      </c>
      <c r="J1070" s="394" t="s">
        <v>17</v>
      </c>
    </row>
    <row r="1071" spans="1:10" ht="38.25" x14ac:dyDescent="0.25">
      <c r="A1071" s="388" t="s">
        <v>956</v>
      </c>
      <c r="B1071" s="389" t="s">
        <v>727</v>
      </c>
      <c r="C1071" s="388" t="s">
        <v>343</v>
      </c>
      <c r="D1071" s="388" t="s">
        <v>728</v>
      </c>
      <c r="E1071" s="397" t="s">
        <v>1034</v>
      </c>
      <c r="F1071" s="397"/>
      <c r="G1071" s="390" t="s">
        <v>327</v>
      </c>
      <c r="H1071" s="398">
        <v>1</v>
      </c>
      <c r="I1071" s="391">
        <v>24.79</v>
      </c>
      <c r="J1071" s="391">
        <v>24.79</v>
      </c>
    </row>
    <row r="1072" spans="1:10" ht="25.5" x14ac:dyDescent="0.25">
      <c r="A1072" s="409" t="s">
        <v>968</v>
      </c>
      <c r="B1072" s="410" t="s">
        <v>1035</v>
      </c>
      <c r="C1072" s="409" t="s">
        <v>343</v>
      </c>
      <c r="D1072" s="409" t="s">
        <v>1036</v>
      </c>
      <c r="E1072" s="411" t="s">
        <v>977</v>
      </c>
      <c r="F1072" s="411"/>
      <c r="G1072" s="412" t="s">
        <v>345</v>
      </c>
      <c r="H1072" s="413">
        <v>0.1249</v>
      </c>
      <c r="I1072" s="414">
        <v>26.01</v>
      </c>
      <c r="J1072" s="414">
        <v>3.24</v>
      </c>
    </row>
    <row r="1073" spans="1:10" ht="25.5" x14ac:dyDescent="0.25">
      <c r="A1073" s="409" t="s">
        <v>968</v>
      </c>
      <c r="B1073" s="410" t="s">
        <v>1037</v>
      </c>
      <c r="C1073" s="409" t="s">
        <v>343</v>
      </c>
      <c r="D1073" s="409" t="s">
        <v>1038</v>
      </c>
      <c r="E1073" s="411" t="s">
        <v>977</v>
      </c>
      <c r="F1073" s="411"/>
      <c r="G1073" s="412" t="s">
        <v>345</v>
      </c>
      <c r="H1073" s="413">
        <v>0.1249</v>
      </c>
      <c r="I1073" s="414">
        <v>31.79</v>
      </c>
      <c r="J1073" s="414">
        <v>3.97</v>
      </c>
    </row>
    <row r="1074" spans="1:10" x14ac:dyDescent="0.25">
      <c r="A1074" s="399" t="s">
        <v>958</v>
      </c>
      <c r="B1074" s="400" t="s">
        <v>1294</v>
      </c>
      <c r="C1074" s="399" t="s">
        <v>343</v>
      </c>
      <c r="D1074" s="399" t="s">
        <v>1295</v>
      </c>
      <c r="E1074" s="401" t="s">
        <v>1001</v>
      </c>
      <c r="F1074" s="401"/>
      <c r="G1074" s="402" t="s">
        <v>327</v>
      </c>
      <c r="H1074" s="403">
        <v>6.6699999999999995E-2</v>
      </c>
      <c r="I1074" s="404">
        <v>35.78</v>
      </c>
      <c r="J1074" s="404">
        <v>2.38</v>
      </c>
    </row>
    <row r="1075" spans="1:10" ht="25.5" x14ac:dyDescent="0.25">
      <c r="A1075" s="399" t="s">
        <v>958</v>
      </c>
      <c r="B1075" s="400" t="s">
        <v>1306</v>
      </c>
      <c r="C1075" s="399" t="s">
        <v>343</v>
      </c>
      <c r="D1075" s="399" t="s">
        <v>1307</v>
      </c>
      <c r="E1075" s="401" t="s">
        <v>1001</v>
      </c>
      <c r="F1075" s="401"/>
      <c r="G1075" s="402" t="s">
        <v>327</v>
      </c>
      <c r="H1075" s="403">
        <v>1</v>
      </c>
      <c r="I1075" s="404">
        <v>15.2</v>
      </c>
      <c r="J1075" s="404">
        <v>15.2</v>
      </c>
    </row>
    <row r="1076" spans="1:10" ht="15.75" thickBot="1" x14ac:dyDescent="0.3">
      <c r="A1076" s="405"/>
      <c r="B1076" s="405"/>
      <c r="C1076" s="405"/>
      <c r="D1076" s="405"/>
      <c r="E1076" s="405" t="s">
        <v>961</v>
      </c>
      <c r="F1076" s="406">
        <v>5.42</v>
      </c>
      <c r="G1076" s="405" t="s">
        <v>962</v>
      </c>
      <c r="H1076" s="406">
        <v>0</v>
      </c>
      <c r="I1076" s="405" t="s">
        <v>963</v>
      </c>
      <c r="J1076" s="406">
        <v>5.42</v>
      </c>
    </row>
    <row r="1077" spans="1:10" ht="15.75" thickTop="1" x14ac:dyDescent="0.25">
      <c r="A1077" s="408"/>
      <c r="B1077" s="408"/>
      <c r="C1077" s="408"/>
      <c r="D1077" s="408"/>
      <c r="E1077" s="408"/>
      <c r="F1077" s="408"/>
      <c r="G1077" s="408"/>
      <c r="H1077" s="408"/>
      <c r="I1077" s="408"/>
      <c r="J1077" s="408"/>
    </row>
    <row r="1078" spans="1:10" x14ac:dyDescent="0.25">
      <c r="A1078" s="393" t="s">
        <v>729</v>
      </c>
      <c r="B1078" s="394" t="s">
        <v>11</v>
      </c>
      <c r="C1078" s="393" t="s">
        <v>12</v>
      </c>
      <c r="D1078" s="393" t="s">
        <v>13</v>
      </c>
      <c r="E1078" s="395" t="s">
        <v>29</v>
      </c>
      <c r="F1078" s="395"/>
      <c r="G1078" s="396" t="s">
        <v>14</v>
      </c>
      <c r="H1078" s="394" t="s">
        <v>15</v>
      </c>
      <c r="I1078" s="394" t="s">
        <v>16</v>
      </c>
      <c r="J1078" s="394" t="s">
        <v>17</v>
      </c>
    </row>
    <row r="1079" spans="1:10" ht="25.5" x14ac:dyDescent="0.25">
      <c r="A1079" s="388" t="s">
        <v>956</v>
      </c>
      <c r="B1079" s="389" t="s">
        <v>730</v>
      </c>
      <c r="C1079" s="388" t="s">
        <v>325</v>
      </c>
      <c r="D1079" s="388" t="s">
        <v>731</v>
      </c>
      <c r="E1079" s="397" t="s">
        <v>1034</v>
      </c>
      <c r="F1079" s="397"/>
      <c r="G1079" s="390" t="s">
        <v>327</v>
      </c>
      <c r="H1079" s="398">
        <v>1</v>
      </c>
      <c r="I1079" s="391">
        <v>45.32</v>
      </c>
      <c r="J1079" s="391">
        <v>45.32</v>
      </c>
    </row>
    <row r="1080" spans="1:10" ht="25.5" x14ac:dyDescent="0.25">
      <c r="A1080" s="409" t="s">
        <v>968</v>
      </c>
      <c r="B1080" s="410" t="s">
        <v>1035</v>
      </c>
      <c r="C1080" s="409" t="s">
        <v>343</v>
      </c>
      <c r="D1080" s="409" t="s">
        <v>1036</v>
      </c>
      <c r="E1080" s="411" t="s">
        <v>977</v>
      </c>
      <c r="F1080" s="411"/>
      <c r="G1080" s="412" t="s">
        <v>345</v>
      </c>
      <c r="H1080" s="413">
        <v>0.23</v>
      </c>
      <c r="I1080" s="414">
        <v>26.01</v>
      </c>
      <c r="J1080" s="414">
        <v>5.98</v>
      </c>
    </row>
    <row r="1081" spans="1:10" ht="25.5" x14ac:dyDescent="0.25">
      <c r="A1081" s="409" t="s">
        <v>968</v>
      </c>
      <c r="B1081" s="410" t="s">
        <v>1037</v>
      </c>
      <c r="C1081" s="409" t="s">
        <v>343</v>
      </c>
      <c r="D1081" s="409" t="s">
        <v>1038</v>
      </c>
      <c r="E1081" s="411" t="s">
        <v>977</v>
      </c>
      <c r="F1081" s="411"/>
      <c r="G1081" s="412" t="s">
        <v>345</v>
      </c>
      <c r="H1081" s="413">
        <v>0.3</v>
      </c>
      <c r="I1081" s="414">
        <v>31.79</v>
      </c>
      <c r="J1081" s="414">
        <v>9.5299999999999994</v>
      </c>
    </row>
    <row r="1082" spans="1:10" x14ac:dyDescent="0.25">
      <c r="A1082" s="399" t="s">
        <v>958</v>
      </c>
      <c r="B1082" s="400" t="s">
        <v>1097</v>
      </c>
      <c r="C1082" s="399" t="s">
        <v>343</v>
      </c>
      <c r="D1082" s="399" t="s">
        <v>1098</v>
      </c>
      <c r="E1082" s="401" t="s">
        <v>1001</v>
      </c>
      <c r="F1082" s="401"/>
      <c r="G1082" s="402" t="s">
        <v>327</v>
      </c>
      <c r="H1082" s="403">
        <v>1.2999999999999999E-2</v>
      </c>
      <c r="I1082" s="404">
        <v>16.59</v>
      </c>
      <c r="J1082" s="404">
        <v>0.21</v>
      </c>
    </row>
    <row r="1083" spans="1:10" x14ac:dyDescent="0.25">
      <c r="A1083" s="399" t="s">
        <v>958</v>
      </c>
      <c r="B1083" s="400" t="s">
        <v>1308</v>
      </c>
      <c r="C1083" s="399" t="s">
        <v>325</v>
      </c>
      <c r="D1083" s="399" t="s">
        <v>247</v>
      </c>
      <c r="E1083" s="401" t="s">
        <v>1001</v>
      </c>
      <c r="F1083" s="401"/>
      <c r="G1083" s="402" t="s">
        <v>327</v>
      </c>
      <c r="H1083" s="403">
        <v>1</v>
      </c>
      <c r="I1083" s="404">
        <v>29.6</v>
      </c>
      <c r="J1083" s="404">
        <v>29.6</v>
      </c>
    </row>
    <row r="1084" spans="1:10" x14ac:dyDescent="0.25">
      <c r="A1084" s="405"/>
      <c r="B1084" s="405"/>
      <c r="C1084" s="405"/>
      <c r="D1084" s="405"/>
      <c r="E1084" s="405" t="s">
        <v>961</v>
      </c>
      <c r="F1084" s="406">
        <v>11.7</v>
      </c>
      <c r="G1084" s="405" t="s">
        <v>962</v>
      </c>
      <c r="H1084" s="406">
        <v>0</v>
      </c>
      <c r="I1084" s="405" t="s">
        <v>963</v>
      </c>
      <c r="J1084" s="406">
        <v>11.7</v>
      </c>
    </row>
    <row r="1085" spans="1:10" x14ac:dyDescent="0.25">
      <c r="A1085" s="192" t="s">
        <v>1469</v>
      </c>
      <c r="B1085" s="192"/>
      <c r="C1085" s="192"/>
      <c r="D1085" s="192"/>
      <c r="E1085" s="192"/>
      <c r="F1085" s="192"/>
      <c r="G1085" s="192"/>
      <c r="H1085" s="192"/>
      <c r="I1085" s="192"/>
      <c r="J1085" s="192"/>
    </row>
    <row r="1086" spans="1:10" ht="15.75" thickBot="1" x14ac:dyDescent="0.3">
      <c r="A1086" s="415" t="s">
        <v>1473</v>
      </c>
      <c r="B1086" s="415"/>
      <c r="C1086" s="415"/>
      <c r="D1086" s="415"/>
      <c r="E1086" s="415"/>
      <c r="F1086" s="415"/>
      <c r="G1086" s="415"/>
      <c r="H1086" s="415"/>
      <c r="I1086" s="415"/>
      <c r="J1086" s="415"/>
    </row>
    <row r="1087" spans="1:10" ht="15.75" thickTop="1" x14ac:dyDescent="0.25">
      <c r="A1087" s="408"/>
      <c r="B1087" s="408"/>
      <c r="C1087" s="408"/>
      <c r="D1087" s="408"/>
      <c r="E1087" s="408"/>
      <c r="F1087" s="408"/>
      <c r="G1087" s="408"/>
      <c r="H1087" s="408"/>
      <c r="I1087" s="408"/>
      <c r="J1087" s="408"/>
    </row>
    <row r="1088" spans="1:10" x14ac:dyDescent="0.25">
      <c r="A1088" s="393" t="s">
        <v>732</v>
      </c>
      <c r="B1088" s="394" t="s">
        <v>11</v>
      </c>
      <c r="C1088" s="393" t="s">
        <v>12</v>
      </c>
      <c r="D1088" s="393" t="s">
        <v>13</v>
      </c>
      <c r="E1088" s="395" t="s">
        <v>29</v>
      </c>
      <c r="F1088" s="395"/>
      <c r="G1088" s="396" t="s">
        <v>14</v>
      </c>
      <c r="H1088" s="394" t="s">
        <v>15</v>
      </c>
      <c r="I1088" s="394" t="s">
        <v>16</v>
      </c>
      <c r="J1088" s="394" t="s">
        <v>17</v>
      </c>
    </row>
    <row r="1089" spans="1:10" ht="25.5" x14ac:dyDescent="0.25">
      <c r="A1089" s="388" t="s">
        <v>956</v>
      </c>
      <c r="B1089" s="389" t="s">
        <v>733</v>
      </c>
      <c r="C1089" s="388" t="s">
        <v>343</v>
      </c>
      <c r="D1089" s="388" t="s">
        <v>734</v>
      </c>
      <c r="E1089" s="397" t="s">
        <v>1034</v>
      </c>
      <c r="F1089" s="397"/>
      <c r="G1089" s="390" t="s">
        <v>385</v>
      </c>
      <c r="H1089" s="398">
        <v>1</v>
      </c>
      <c r="I1089" s="391">
        <v>40.200000000000003</v>
      </c>
      <c r="J1089" s="391">
        <v>40.200000000000003</v>
      </c>
    </row>
    <row r="1090" spans="1:10" ht="25.5" x14ac:dyDescent="0.25">
      <c r="A1090" s="409" t="s">
        <v>968</v>
      </c>
      <c r="B1090" s="410" t="s">
        <v>1035</v>
      </c>
      <c r="C1090" s="409" t="s">
        <v>343</v>
      </c>
      <c r="D1090" s="409" t="s">
        <v>1036</v>
      </c>
      <c r="E1090" s="411" t="s">
        <v>977</v>
      </c>
      <c r="F1090" s="411"/>
      <c r="G1090" s="412" t="s">
        <v>345</v>
      </c>
      <c r="H1090" s="413">
        <v>0.34870000000000001</v>
      </c>
      <c r="I1090" s="414">
        <v>26.01</v>
      </c>
      <c r="J1090" s="414">
        <v>9.06</v>
      </c>
    </row>
    <row r="1091" spans="1:10" ht="25.5" x14ac:dyDescent="0.25">
      <c r="A1091" s="409" t="s">
        <v>968</v>
      </c>
      <c r="B1091" s="410" t="s">
        <v>1037</v>
      </c>
      <c r="C1091" s="409" t="s">
        <v>343</v>
      </c>
      <c r="D1091" s="409" t="s">
        <v>1038</v>
      </c>
      <c r="E1091" s="411" t="s">
        <v>977</v>
      </c>
      <c r="F1091" s="411"/>
      <c r="G1091" s="412" t="s">
        <v>345</v>
      </c>
      <c r="H1091" s="413">
        <v>0.34870000000000001</v>
      </c>
      <c r="I1091" s="414">
        <v>31.79</v>
      </c>
      <c r="J1091" s="414">
        <v>11.08</v>
      </c>
    </row>
    <row r="1092" spans="1:10" x14ac:dyDescent="0.25">
      <c r="A1092" s="399" t="s">
        <v>958</v>
      </c>
      <c r="B1092" s="400" t="s">
        <v>1309</v>
      </c>
      <c r="C1092" s="399" t="s">
        <v>343</v>
      </c>
      <c r="D1092" s="399" t="s">
        <v>1310</v>
      </c>
      <c r="E1092" s="401" t="s">
        <v>1001</v>
      </c>
      <c r="F1092" s="401"/>
      <c r="G1092" s="402" t="s">
        <v>385</v>
      </c>
      <c r="H1092" s="403">
        <v>1.0492999999999999</v>
      </c>
      <c r="I1092" s="404">
        <v>19.12</v>
      </c>
      <c r="J1092" s="404">
        <v>20.059999999999999</v>
      </c>
    </row>
    <row r="1093" spans="1:10" ht="15.75" thickBot="1" x14ac:dyDescent="0.3">
      <c r="A1093" s="405"/>
      <c r="B1093" s="405"/>
      <c r="C1093" s="405"/>
      <c r="D1093" s="405"/>
      <c r="E1093" s="405" t="s">
        <v>961</v>
      </c>
      <c r="F1093" s="406">
        <v>15.13</v>
      </c>
      <c r="G1093" s="405" t="s">
        <v>962</v>
      </c>
      <c r="H1093" s="406">
        <v>0</v>
      </c>
      <c r="I1093" s="405" t="s">
        <v>963</v>
      </c>
      <c r="J1093" s="406">
        <v>15.13</v>
      </c>
    </row>
    <row r="1094" spans="1:10" ht="15.75" thickTop="1" x14ac:dyDescent="0.25">
      <c r="A1094" s="408"/>
      <c r="B1094" s="408"/>
      <c r="C1094" s="408"/>
      <c r="D1094" s="408"/>
      <c r="E1094" s="408"/>
      <c r="F1094" s="408"/>
      <c r="G1094" s="408"/>
      <c r="H1094" s="408"/>
      <c r="I1094" s="408"/>
      <c r="J1094" s="408"/>
    </row>
    <row r="1095" spans="1:10" x14ac:dyDescent="0.25">
      <c r="A1095" s="393" t="s">
        <v>735</v>
      </c>
      <c r="B1095" s="394" t="s">
        <v>11</v>
      </c>
      <c r="C1095" s="393" t="s">
        <v>12</v>
      </c>
      <c r="D1095" s="393" t="s">
        <v>13</v>
      </c>
      <c r="E1095" s="395" t="s">
        <v>29</v>
      </c>
      <c r="F1095" s="395"/>
      <c r="G1095" s="396" t="s">
        <v>14</v>
      </c>
      <c r="H1095" s="394" t="s">
        <v>15</v>
      </c>
      <c r="I1095" s="394" t="s">
        <v>16</v>
      </c>
      <c r="J1095" s="394" t="s">
        <v>17</v>
      </c>
    </row>
    <row r="1096" spans="1:10" ht="25.5" x14ac:dyDescent="0.25">
      <c r="A1096" s="388" t="s">
        <v>956</v>
      </c>
      <c r="B1096" s="389" t="s">
        <v>736</v>
      </c>
      <c r="C1096" s="388" t="s">
        <v>343</v>
      </c>
      <c r="D1096" s="388" t="s">
        <v>737</v>
      </c>
      <c r="E1096" s="397" t="s">
        <v>1034</v>
      </c>
      <c r="F1096" s="397"/>
      <c r="G1096" s="390" t="s">
        <v>385</v>
      </c>
      <c r="H1096" s="398">
        <v>1</v>
      </c>
      <c r="I1096" s="391">
        <v>58.31</v>
      </c>
      <c r="J1096" s="391">
        <v>58.31</v>
      </c>
    </row>
    <row r="1097" spans="1:10" ht="25.5" x14ac:dyDescent="0.25">
      <c r="A1097" s="409" t="s">
        <v>968</v>
      </c>
      <c r="B1097" s="410" t="s">
        <v>1035</v>
      </c>
      <c r="C1097" s="409" t="s">
        <v>343</v>
      </c>
      <c r="D1097" s="409" t="s">
        <v>1036</v>
      </c>
      <c r="E1097" s="411" t="s">
        <v>977</v>
      </c>
      <c r="F1097" s="411"/>
      <c r="G1097" s="412" t="s">
        <v>345</v>
      </c>
      <c r="H1097" s="413">
        <v>0.4113</v>
      </c>
      <c r="I1097" s="414">
        <v>26.01</v>
      </c>
      <c r="J1097" s="414">
        <v>10.69</v>
      </c>
    </row>
    <row r="1098" spans="1:10" ht="25.5" x14ac:dyDescent="0.25">
      <c r="A1098" s="409" t="s">
        <v>968</v>
      </c>
      <c r="B1098" s="410" t="s">
        <v>1037</v>
      </c>
      <c r="C1098" s="409" t="s">
        <v>343</v>
      </c>
      <c r="D1098" s="409" t="s">
        <v>1038</v>
      </c>
      <c r="E1098" s="411" t="s">
        <v>977</v>
      </c>
      <c r="F1098" s="411"/>
      <c r="G1098" s="412" t="s">
        <v>345</v>
      </c>
      <c r="H1098" s="413">
        <v>0.4113</v>
      </c>
      <c r="I1098" s="414">
        <v>31.79</v>
      </c>
      <c r="J1098" s="414">
        <v>13.07</v>
      </c>
    </row>
    <row r="1099" spans="1:10" x14ac:dyDescent="0.25">
      <c r="A1099" s="399" t="s">
        <v>958</v>
      </c>
      <c r="B1099" s="400" t="s">
        <v>1311</v>
      </c>
      <c r="C1099" s="399" t="s">
        <v>343</v>
      </c>
      <c r="D1099" s="399" t="s">
        <v>1312</v>
      </c>
      <c r="E1099" s="401" t="s">
        <v>1001</v>
      </c>
      <c r="F1099" s="401"/>
      <c r="G1099" s="402" t="s">
        <v>385</v>
      </c>
      <c r="H1099" s="403">
        <v>1.0492999999999999</v>
      </c>
      <c r="I1099" s="404">
        <v>32.93</v>
      </c>
      <c r="J1099" s="404">
        <v>34.549999999999997</v>
      </c>
    </row>
    <row r="1100" spans="1:10" ht="15.75" thickBot="1" x14ac:dyDescent="0.3">
      <c r="A1100" s="405"/>
      <c r="B1100" s="405"/>
      <c r="C1100" s="405"/>
      <c r="D1100" s="405"/>
      <c r="E1100" s="405" t="s">
        <v>961</v>
      </c>
      <c r="F1100" s="406">
        <v>17.850000000000001</v>
      </c>
      <c r="G1100" s="405" t="s">
        <v>962</v>
      </c>
      <c r="H1100" s="406">
        <v>0</v>
      </c>
      <c r="I1100" s="405" t="s">
        <v>963</v>
      </c>
      <c r="J1100" s="406">
        <v>17.850000000000001</v>
      </c>
    </row>
    <row r="1101" spans="1:10" ht="15.75" thickTop="1" x14ac:dyDescent="0.25">
      <c r="A1101" s="408"/>
      <c r="B1101" s="408"/>
      <c r="C1101" s="408"/>
      <c r="D1101" s="408"/>
      <c r="E1101" s="408"/>
      <c r="F1101" s="408"/>
      <c r="G1101" s="408"/>
      <c r="H1101" s="408"/>
      <c r="I1101" s="408"/>
      <c r="J1101" s="408"/>
    </row>
    <row r="1102" spans="1:10" x14ac:dyDescent="0.25">
      <c r="A1102" s="393" t="s">
        <v>738</v>
      </c>
      <c r="B1102" s="394" t="s">
        <v>11</v>
      </c>
      <c r="C1102" s="393" t="s">
        <v>12</v>
      </c>
      <c r="D1102" s="393" t="s">
        <v>13</v>
      </c>
      <c r="E1102" s="395" t="s">
        <v>29</v>
      </c>
      <c r="F1102" s="395"/>
      <c r="G1102" s="396" t="s">
        <v>14</v>
      </c>
      <c r="H1102" s="394" t="s">
        <v>15</v>
      </c>
      <c r="I1102" s="394" t="s">
        <v>16</v>
      </c>
      <c r="J1102" s="394" t="s">
        <v>17</v>
      </c>
    </row>
    <row r="1103" spans="1:10" ht="25.5" x14ac:dyDescent="0.25">
      <c r="A1103" s="388" t="s">
        <v>956</v>
      </c>
      <c r="B1103" s="389" t="s">
        <v>739</v>
      </c>
      <c r="C1103" s="388" t="s">
        <v>343</v>
      </c>
      <c r="D1103" s="388" t="s">
        <v>740</v>
      </c>
      <c r="E1103" s="397" t="s">
        <v>1034</v>
      </c>
      <c r="F1103" s="397"/>
      <c r="G1103" s="390" t="s">
        <v>327</v>
      </c>
      <c r="H1103" s="398">
        <v>1</v>
      </c>
      <c r="I1103" s="391">
        <v>19.97</v>
      </c>
      <c r="J1103" s="391">
        <v>19.97</v>
      </c>
    </row>
    <row r="1104" spans="1:10" ht="25.5" x14ac:dyDescent="0.25">
      <c r="A1104" s="409" t="s">
        <v>968</v>
      </c>
      <c r="B1104" s="410" t="s">
        <v>1035</v>
      </c>
      <c r="C1104" s="409" t="s">
        <v>343</v>
      </c>
      <c r="D1104" s="409" t="s">
        <v>1036</v>
      </c>
      <c r="E1104" s="411" t="s">
        <v>977</v>
      </c>
      <c r="F1104" s="411"/>
      <c r="G1104" s="412" t="s">
        <v>345</v>
      </c>
      <c r="H1104" s="413">
        <v>0.186</v>
      </c>
      <c r="I1104" s="414">
        <v>26.01</v>
      </c>
      <c r="J1104" s="414">
        <v>4.83</v>
      </c>
    </row>
    <row r="1105" spans="1:10" ht="25.5" x14ac:dyDescent="0.25">
      <c r="A1105" s="409" t="s">
        <v>968</v>
      </c>
      <c r="B1105" s="410" t="s">
        <v>1037</v>
      </c>
      <c r="C1105" s="409" t="s">
        <v>343</v>
      </c>
      <c r="D1105" s="409" t="s">
        <v>1038</v>
      </c>
      <c r="E1105" s="411" t="s">
        <v>977</v>
      </c>
      <c r="F1105" s="411"/>
      <c r="G1105" s="412" t="s">
        <v>345</v>
      </c>
      <c r="H1105" s="413">
        <v>0.186</v>
      </c>
      <c r="I1105" s="414">
        <v>31.79</v>
      </c>
      <c r="J1105" s="414">
        <v>5.91</v>
      </c>
    </row>
    <row r="1106" spans="1:10" x14ac:dyDescent="0.25">
      <c r="A1106" s="399" t="s">
        <v>958</v>
      </c>
      <c r="B1106" s="400" t="s">
        <v>1294</v>
      </c>
      <c r="C1106" s="399" t="s">
        <v>343</v>
      </c>
      <c r="D1106" s="399" t="s">
        <v>1295</v>
      </c>
      <c r="E1106" s="401" t="s">
        <v>1001</v>
      </c>
      <c r="F1106" s="401"/>
      <c r="G1106" s="402" t="s">
        <v>327</v>
      </c>
      <c r="H1106" s="403">
        <v>0.12</v>
      </c>
      <c r="I1106" s="404">
        <v>35.78</v>
      </c>
      <c r="J1106" s="404">
        <v>4.29</v>
      </c>
    </row>
    <row r="1107" spans="1:10" x14ac:dyDescent="0.25">
      <c r="A1107" s="399" t="s">
        <v>958</v>
      </c>
      <c r="B1107" s="400" t="s">
        <v>1313</v>
      </c>
      <c r="C1107" s="399" t="s">
        <v>343</v>
      </c>
      <c r="D1107" s="399" t="s">
        <v>1314</v>
      </c>
      <c r="E1107" s="401" t="s">
        <v>1001</v>
      </c>
      <c r="F1107" s="401"/>
      <c r="G1107" s="402" t="s">
        <v>327</v>
      </c>
      <c r="H1107" s="403">
        <v>1</v>
      </c>
      <c r="I1107" s="404">
        <v>4.9400000000000004</v>
      </c>
      <c r="J1107" s="404">
        <v>4.9400000000000004</v>
      </c>
    </row>
    <row r="1108" spans="1:10" ht="15.75" thickBot="1" x14ac:dyDescent="0.3">
      <c r="A1108" s="405"/>
      <c r="B1108" s="405"/>
      <c r="C1108" s="405"/>
      <c r="D1108" s="405"/>
      <c r="E1108" s="405" t="s">
        <v>961</v>
      </c>
      <c r="F1108" s="406">
        <v>8.07</v>
      </c>
      <c r="G1108" s="405" t="s">
        <v>962</v>
      </c>
      <c r="H1108" s="406">
        <v>0</v>
      </c>
      <c r="I1108" s="405" t="s">
        <v>963</v>
      </c>
      <c r="J1108" s="406">
        <v>8.07</v>
      </c>
    </row>
    <row r="1109" spans="1:10" ht="15.75" thickTop="1" x14ac:dyDescent="0.25">
      <c r="A1109" s="408"/>
      <c r="B1109" s="408"/>
      <c r="C1109" s="408"/>
      <c r="D1109" s="408"/>
      <c r="E1109" s="408"/>
      <c r="F1109" s="408"/>
      <c r="G1109" s="408"/>
      <c r="H1109" s="408"/>
      <c r="I1109" s="408"/>
      <c r="J1109" s="408"/>
    </row>
    <row r="1110" spans="1:10" x14ac:dyDescent="0.25">
      <c r="A1110" s="393" t="s">
        <v>741</v>
      </c>
      <c r="B1110" s="394" t="s">
        <v>11</v>
      </c>
      <c r="C1110" s="393" t="s">
        <v>12</v>
      </c>
      <c r="D1110" s="393" t="s">
        <v>13</v>
      </c>
      <c r="E1110" s="395" t="s">
        <v>29</v>
      </c>
      <c r="F1110" s="395"/>
      <c r="G1110" s="396" t="s">
        <v>14</v>
      </c>
      <c r="H1110" s="394" t="s">
        <v>15</v>
      </c>
      <c r="I1110" s="394" t="s">
        <v>16</v>
      </c>
      <c r="J1110" s="394" t="s">
        <v>17</v>
      </c>
    </row>
    <row r="1111" spans="1:10" ht="25.5" x14ac:dyDescent="0.25">
      <c r="A1111" s="388" t="s">
        <v>956</v>
      </c>
      <c r="B1111" s="389" t="s">
        <v>742</v>
      </c>
      <c r="C1111" s="388" t="s">
        <v>343</v>
      </c>
      <c r="D1111" s="388" t="s">
        <v>743</v>
      </c>
      <c r="E1111" s="397" t="s">
        <v>1034</v>
      </c>
      <c r="F1111" s="397"/>
      <c r="G1111" s="390" t="s">
        <v>327</v>
      </c>
      <c r="H1111" s="398">
        <v>1</v>
      </c>
      <c r="I1111" s="391">
        <v>28.29</v>
      </c>
      <c r="J1111" s="391">
        <v>28.29</v>
      </c>
    </row>
    <row r="1112" spans="1:10" ht="25.5" x14ac:dyDescent="0.25">
      <c r="A1112" s="409" t="s">
        <v>968</v>
      </c>
      <c r="B1112" s="410" t="s">
        <v>1035</v>
      </c>
      <c r="C1112" s="409" t="s">
        <v>343</v>
      </c>
      <c r="D1112" s="409" t="s">
        <v>1036</v>
      </c>
      <c r="E1112" s="411" t="s">
        <v>977</v>
      </c>
      <c r="F1112" s="411"/>
      <c r="G1112" s="412" t="s">
        <v>345</v>
      </c>
      <c r="H1112" s="413">
        <v>0.21929999999999999</v>
      </c>
      <c r="I1112" s="414">
        <v>26.01</v>
      </c>
      <c r="J1112" s="414">
        <v>5.7</v>
      </c>
    </row>
    <row r="1113" spans="1:10" ht="25.5" x14ac:dyDescent="0.25">
      <c r="A1113" s="409" t="s">
        <v>968</v>
      </c>
      <c r="B1113" s="410" t="s">
        <v>1037</v>
      </c>
      <c r="C1113" s="409" t="s">
        <v>343</v>
      </c>
      <c r="D1113" s="409" t="s">
        <v>1038</v>
      </c>
      <c r="E1113" s="411" t="s">
        <v>977</v>
      </c>
      <c r="F1113" s="411"/>
      <c r="G1113" s="412" t="s">
        <v>345</v>
      </c>
      <c r="H1113" s="413">
        <v>0.21929999999999999</v>
      </c>
      <c r="I1113" s="414">
        <v>31.79</v>
      </c>
      <c r="J1113" s="414">
        <v>6.97</v>
      </c>
    </row>
    <row r="1114" spans="1:10" x14ac:dyDescent="0.25">
      <c r="A1114" s="399" t="s">
        <v>958</v>
      </c>
      <c r="B1114" s="400" t="s">
        <v>1294</v>
      </c>
      <c r="C1114" s="399" t="s">
        <v>343</v>
      </c>
      <c r="D1114" s="399" t="s">
        <v>1295</v>
      </c>
      <c r="E1114" s="401" t="s">
        <v>1001</v>
      </c>
      <c r="F1114" s="401"/>
      <c r="G1114" s="402" t="s">
        <v>327</v>
      </c>
      <c r="H1114" s="403">
        <v>0.16</v>
      </c>
      <c r="I1114" s="404">
        <v>35.78</v>
      </c>
      <c r="J1114" s="404">
        <v>5.72</v>
      </c>
    </row>
    <row r="1115" spans="1:10" x14ac:dyDescent="0.25">
      <c r="A1115" s="399" t="s">
        <v>958</v>
      </c>
      <c r="B1115" s="400" t="s">
        <v>1315</v>
      </c>
      <c r="C1115" s="399" t="s">
        <v>343</v>
      </c>
      <c r="D1115" s="399" t="s">
        <v>1316</v>
      </c>
      <c r="E1115" s="401" t="s">
        <v>1001</v>
      </c>
      <c r="F1115" s="401"/>
      <c r="G1115" s="402" t="s">
        <v>327</v>
      </c>
      <c r="H1115" s="403">
        <v>1</v>
      </c>
      <c r="I1115" s="404">
        <v>9.9</v>
      </c>
      <c r="J1115" s="404">
        <v>9.9</v>
      </c>
    </row>
    <row r="1116" spans="1:10" ht="15.75" thickBot="1" x14ac:dyDescent="0.3">
      <c r="A1116" s="405"/>
      <c r="B1116" s="405"/>
      <c r="C1116" s="405"/>
      <c r="D1116" s="405"/>
      <c r="E1116" s="405" t="s">
        <v>961</v>
      </c>
      <c r="F1116" s="406">
        <v>9.51</v>
      </c>
      <c r="G1116" s="405" t="s">
        <v>962</v>
      </c>
      <c r="H1116" s="406">
        <v>0</v>
      </c>
      <c r="I1116" s="405" t="s">
        <v>963</v>
      </c>
      <c r="J1116" s="406">
        <v>9.51</v>
      </c>
    </row>
    <row r="1117" spans="1:10" ht="15.75" thickTop="1" x14ac:dyDescent="0.25">
      <c r="A1117" s="408"/>
      <c r="B1117" s="408"/>
      <c r="C1117" s="408"/>
      <c r="D1117" s="408"/>
      <c r="E1117" s="408"/>
      <c r="F1117" s="408"/>
      <c r="G1117" s="408"/>
      <c r="H1117" s="408"/>
      <c r="I1117" s="408"/>
      <c r="J1117" s="408"/>
    </row>
    <row r="1118" spans="1:10" x14ac:dyDescent="0.25">
      <c r="A1118" s="393" t="s">
        <v>744</v>
      </c>
      <c r="B1118" s="394" t="s">
        <v>11</v>
      </c>
      <c r="C1118" s="393" t="s">
        <v>12</v>
      </c>
      <c r="D1118" s="393" t="s">
        <v>13</v>
      </c>
      <c r="E1118" s="395" t="s">
        <v>29</v>
      </c>
      <c r="F1118" s="395"/>
      <c r="G1118" s="396" t="s">
        <v>14</v>
      </c>
      <c r="H1118" s="394" t="s">
        <v>15</v>
      </c>
      <c r="I1118" s="394" t="s">
        <v>16</v>
      </c>
      <c r="J1118" s="394" t="s">
        <v>17</v>
      </c>
    </row>
    <row r="1119" spans="1:10" ht="25.5" x14ac:dyDescent="0.25">
      <c r="A1119" s="388" t="s">
        <v>956</v>
      </c>
      <c r="B1119" s="389" t="s">
        <v>745</v>
      </c>
      <c r="C1119" s="388" t="s">
        <v>325</v>
      </c>
      <c r="D1119" s="388" t="s">
        <v>746</v>
      </c>
      <c r="E1119" s="397" t="s">
        <v>1034</v>
      </c>
      <c r="F1119" s="397"/>
      <c r="G1119" s="390" t="s">
        <v>327</v>
      </c>
      <c r="H1119" s="398">
        <v>1</v>
      </c>
      <c r="I1119" s="391">
        <v>17.62</v>
      </c>
      <c r="J1119" s="391">
        <v>17.62</v>
      </c>
    </row>
    <row r="1120" spans="1:10" ht="25.5" x14ac:dyDescent="0.25">
      <c r="A1120" s="409" t="s">
        <v>968</v>
      </c>
      <c r="B1120" s="410" t="s">
        <v>1035</v>
      </c>
      <c r="C1120" s="409" t="s">
        <v>343</v>
      </c>
      <c r="D1120" s="409" t="s">
        <v>1036</v>
      </c>
      <c r="E1120" s="411" t="s">
        <v>977</v>
      </c>
      <c r="F1120" s="411"/>
      <c r="G1120" s="412" t="s">
        <v>345</v>
      </c>
      <c r="H1120" s="413">
        <v>0.11899999999999999</v>
      </c>
      <c r="I1120" s="414">
        <v>26.01</v>
      </c>
      <c r="J1120" s="414">
        <v>3.09</v>
      </c>
    </row>
    <row r="1121" spans="1:10" ht="25.5" x14ac:dyDescent="0.25">
      <c r="A1121" s="409" t="s">
        <v>968</v>
      </c>
      <c r="B1121" s="410" t="s">
        <v>1037</v>
      </c>
      <c r="C1121" s="409" t="s">
        <v>343</v>
      </c>
      <c r="D1121" s="409" t="s">
        <v>1038</v>
      </c>
      <c r="E1121" s="411" t="s">
        <v>977</v>
      </c>
      <c r="F1121" s="411"/>
      <c r="G1121" s="412" t="s">
        <v>345</v>
      </c>
      <c r="H1121" s="413">
        <v>0.11899999999999999</v>
      </c>
      <c r="I1121" s="414">
        <v>31.79</v>
      </c>
      <c r="J1121" s="414">
        <v>3.78</v>
      </c>
    </row>
    <row r="1122" spans="1:10" x14ac:dyDescent="0.25">
      <c r="A1122" s="399" t="s">
        <v>958</v>
      </c>
      <c r="B1122" s="400" t="s">
        <v>1128</v>
      </c>
      <c r="C1122" s="399" t="s">
        <v>343</v>
      </c>
      <c r="D1122" s="399" t="s">
        <v>1129</v>
      </c>
      <c r="E1122" s="401" t="s">
        <v>1001</v>
      </c>
      <c r="F1122" s="401"/>
      <c r="G1122" s="402" t="s">
        <v>327</v>
      </c>
      <c r="H1122" s="403">
        <v>1.7999999999999999E-2</v>
      </c>
      <c r="I1122" s="404">
        <v>69.78</v>
      </c>
      <c r="J1122" s="404">
        <v>1.25</v>
      </c>
    </row>
    <row r="1123" spans="1:10" x14ac:dyDescent="0.25">
      <c r="A1123" s="399" t="s">
        <v>958</v>
      </c>
      <c r="B1123" s="400" t="s">
        <v>1132</v>
      </c>
      <c r="C1123" s="399" t="s">
        <v>343</v>
      </c>
      <c r="D1123" s="399" t="s">
        <v>1133</v>
      </c>
      <c r="E1123" s="401" t="s">
        <v>1001</v>
      </c>
      <c r="F1123" s="401"/>
      <c r="G1123" s="402" t="s">
        <v>327</v>
      </c>
      <c r="H1123" s="403">
        <v>2.1000000000000001E-2</v>
      </c>
      <c r="I1123" s="404">
        <v>79.06</v>
      </c>
      <c r="J1123" s="404">
        <v>1.66</v>
      </c>
    </row>
    <row r="1124" spans="1:10" x14ac:dyDescent="0.25">
      <c r="A1124" s="399" t="s">
        <v>958</v>
      </c>
      <c r="B1124" s="400" t="s">
        <v>1134</v>
      </c>
      <c r="C1124" s="399" t="s">
        <v>343</v>
      </c>
      <c r="D1124" s="399" t="s">
        <v>1135</v>
      </c>
      <c r="E1124" s="401" t="s">
        <v>1001</v>
      </c>
      <c r="F1124" s="401"/>
      <c r="G1124" s="402" t="s">
        <v>327</v>
      </c>
      <c r="H1124" s="403">
        <v>0.03</v>
      </c>
      <c r="I1124" s="404">
        <v>2.13</v>
      </c>
      <c r="J1124" s="404">
        <v>0.06</v>
      </c>
    </row>
    <row r="1125" spans="1:10" x14ac:dyDescent="0.25">
      <c r="A1125" s="399" t="s">
        <v>958</v>
      </c>
      <c r="B1125" s="400" t="s">
        <v>1317</v>
      </c>
      <c r="C1125" s="399" t="s">
        <v>343</v>
      </c>
      <c r="D1125" s="399" t="s">
        <v>1318</v>
      </c>
      <c r="E1125" s="401" t="s">
        <v>1001</v>
      </c>
      <c r="F1125" s="401"/>
      <c r="G1125" s="402" t="s">
        <v>327</v>
      </c>
      <c r="H1125" s="403">
        <v>1</v>
      </c>
      <c r="I1125" s="404">
        <v>7.78</v>
      </c>
      <c r="J1125" s="404">
        <v>7.78</v>
      </c>
    </row>
    <row r="1126" spans="1:10" x14ac:dyDescent="0.25">
      <c r="A1126" s="405"/>
      <c r="B1126" s="405"/>
      <c r="C1126" s="405"/>
      <c r="D1126" s="405"/>
      <c r="E1126" s="405" t="s">
        <v>961</v>
      </c>
      <c r="F1126" s="406">
        <v>5.15</v>
      </c>
      <c r="G1126" s="405" t="s">
        <v>962</v>
      </c>
      <c r="H1126" s="406">
        <v>0</v>
      </c>
      <c r="I1126" s="405" t="s">
        <v>963</v>
      </c>
      <c r="J1126" s="406">
        <v>5.15</v>
      </c>
    </row>
    <row r="1127" spans="1:10" x14ac:dyDescent="0.25">
      <c r="A1127" s="192" t="s">
        <v>1469</v>
      </c>
      <c r="B1127" s="192"/>
      <c r="C1127" s="192"/>
      <c r="D1127" s="192"/>
      <c r="E1127" s="192"/>
      <c r="F1127" s="192"/>
      <c r="G1127" s="192"/>
      <c r="H1127" s="192"/>
      <c r="I1127" s="192"/>
      <c r="J1127" s="192"/>
    </row>
    <row r="1128" spans="1:10" ht="15.75" thickBot="1" x14ac:dyDescent="0.3">
      <c r="A1128" s="415" t="s">
        <v>1473</v>
      </c>
      <c r="B1128" s="415"/>
      <c r="C1128" s="415"/>
      <c r="D1128" s="415"/>
      <c r="E1128" s="415"/>
      <c r="F1128" s="415"/>
      <c r="G1128" s="415"/>
      <c r="H1128" s="415"/>
      <c r="I1128" s="415"/>
      <c r="J1128" s="415"/>
    </row>
    <row r="1129" spans="1:10" ht="15.75" thickTop="1" x14ac:dyDescent="0.25">
      <c r="A1129" s="408"/>
      <c r="B1129" s="408"/>
      <c r="C1129" s="408"/>
      <c r="D1129" s="408"/>
      <c r="E1129" s="408"/>
      <c r="F1129" s="408"/>
      <c r="G1129" s="408"/>
      <c r="H1129" s="408"/>
      <c r="I1129" s="408"/>
      <c r="J1129" s="408"/>
    </row>
    <row r="1130" spans="1:10" x14ac:dyDescent="0.25">
      <c r="A1130" s="393" t="s">
        <v>747</v>
      </c>
      <c r="B1130" s="394" t="s">
        <v>11</v>
      </c>
      <c r="C1130" s="393" t="s">
        <v>12</v>
      </c>
      <c r="D1130" s="393" t="s">
        <v>13</v>
      </c>
      <c r="E1130" s="395" t="s">
        <v>29</v>
      </c>
      <c r="F1130" s="395"/>
      <c r="G1130" s="396" t="s">
        <v>14</v>
      </c>
      <c r="H1130" s="394" t="s">
        <v>15</v>
      </c>
      <c r="I1130" s="394" t="s">
        <v>16</v>
      </c>
      <c r="J1130" s="394" t="s">
        <v>17</v>
      </c>
    </row>
    <row r="1131" spans="1:10" ht="38.25" x14ac:dyDescent="0.25">
      <c r="A1131" s="388" t="s">
        <v>956</v>
      </c>
      <c r="B1131" s="389" t="s">
        <v>748</v>
      </c>
      <c r="C1131" s="388" t="s">
        <v>343</v>
      </c>
      <c r="D1131" s="388" t="s">
        <v>749</v>
      </c>
      <c r="E1131" s="397" t="s">
        <v>1034</v>
      </c>
      <c r="F1131" s="397"/>
      <c r="G1131" s="390" t="s">
        <v>327</v>
      </c>
      <c r="H1131" s="398">
        <v>1</v>
      </c>
      <c r="I1131" s="391">
        <v>20.010000000000002</v>
      </c>
      <c r="J1131" s="391">
        <v>20.010000000000002</v>
      </c>
    </row>
    <row r="1132" spans="1:10" ht="25.5" x14ac:dyDescent="0.25">
      <c r="A1132" s="409" t="s">
        <v>968</v>
      </c>
      <c r="B1132" s="410" t="s">
        <v>1035</v>
      </c>
      <c r="C1132" s="409" t="s">
        <v>343</v>
      </c>
      <c r="D1132" s="409" t="s">
        <v>1036</v>
      </c>
      <c r="E1132" s="411" t="s">
        <v>977</v>
      </c>
      <c r="F1132" s="411"/>
      <c r="G1132" s="412" t="s">
        <v>345</v>
      </c>
      <c r="H1132" s="413">
        <v>9.3399999999999997E-2</v>
      </c>
      <c r="I1132" s="414">
        <v>26.01</v>
      </c>
      <c r="J1132" s="414">
        <v>2.42</v>
      </c>
    </row>
    <row r="1133" spans="1:10" ht="25.5" x14ac:dyDescent="0.25">
      <c r="A1133" s="409" t="s">
        <v>968</v>
      </c>
      <c r="B1133" s="410" t="s">
        <v>1037</v>
      </c>
      <c r="C1133" s="409" t="s">
        <v>343</v>
      </c>
      <c r="D1133" s="409" t="s">
        <v>1038</v>
      </c>
      <c r="E1133" s="411" t="s">
        <v>977</v>
      </c>
      <c r="F1133" s="411"/>
      <c r="G1133" s="412" t="s">
        <v>345</v>
      </c>
      <c r="H1133" s="413">
        <v>9.3399999999999997E-2</v>
      </c>
      <c r="I1133" s="414">
        <v>31.79</v>
      </c>
      <c r="J1133" s="414">
        <v>2.96</v>
      </c>
    </row>
    <row r="1134" spans="1:10" x14ac:dyDescent="0.25">
      <c r="A1134" s="399" t="s">
        <v>958</v>
      </c>
      <c r="B1134" s="400" t="s">
        <v>1097</v>
      </c>
      <c r="C1134" s="399" t="s">
        <v>343</v>
      </c>
      <c r="D1134" s="399" t="s">
        <v>1098</v>
      </c>
      <c r="E1134" s="401" t="s">
        <v>1001</v>
      </c>
      <c r="F1134" s="401"/>
      <c r="G1134" s="402" t="s">
        <v>327</v>
      </c>
      <c r="H1134" s="403">
        <v>4.1999999999999997E-3</v>
      </c>
      <c r="I1134" s="404">
        <v>16.59</v>
      </c>
      <c r="J1134" s="404">
        <v>0.06</v>
      </c>
    </row>
    <row r="1135" spans="1:10" ht="25.5" x14ac:dyDescent="0.25">
      <c r="A1135" s="399" t="s">
        <v>958</v>
      </c>
      <c r="B1135" s="400" t="s">
        <v>1319</v>
      </c>
      <c r="C1135" s="399" t="s">
        <v>343</v>
      </c>
      <c r="D1135" s="399" t="s">
        <v>1320</v>
      </c>
      <c r="E1135" s="401" t="s">
        <v>1001</v>
      </c>
      <c r="F1135" s="401"/>
      <c r="G1135" s="402" t="s">
        <v>327</v>
      </c>
      <c r="H1135" s="403">
        <v>2.3999999999999998E-3</v>
      </c>
      <c r="I1135" s="404">
        <v>284.87</v>
      </c>
      <c r="J1135" s="404">
        <v>0.68</v>
      </c>
    </row>
    <row r="1136" spans="1:10" x14ac:dyDescent="0.25">
      <c r="A1136" s="399" t="s">
        <v>958</v>
      </c>
      <c r="B1136" s="400" t="s">
        <v>1134</v>
      </c>
      <c r="C1136" s="399" t="s">
        <v>343</v>
      </c>
      <c r="D1136" s="399" t="s">
        <v>1135</v>
      </c>
      <c r="E1136" s="401" t="s">
        <v>1001</v>
      </c>
      <c r="F1136" s="401"/>
      <c r="G1136" s="402" t="s">
        <v>327</v>
      </c>
      <c r="H1136" s="403">
        <v>2.8750000000000001E-2</v>
      </c>
      <c r="I1136" s="404">
        <v>2.13</v>
      </c>
      <c r="J1136" s="404">
        <v>0.06</v>
      </c>
    </row>
    <row r="1137" spans="1:10" ht="25.5" x14ac:dyDescent="0.25">
      <c r="A1137" s="399" t="s">
        <v>958</v>
      </c>
      <c r="B1137" s="400" t="s">
        <v>1321</v>
      </c>
      <c r="C1137" s="399" t="s">
        <v>343</v>
      </c>
      <c r="D1137" s="399" t="s">
        <v>1322</v>
      </c>
      <c r="E1137" s="401" t="s">
        <v>1001</v>
      </c>
      <c r="F1137" s="401"/>
      <c r="G1137" s="402" t="s">
        <v>327</v>
      </c>
      <c r="H1137" s="403">
        <v>1</v>
      </c>
      <c r="I1137" s="404">
        <v>13.8</v>
      </c>
      <c r="J1137" s="404">
        <v>13.8</v>
      </c>
    </row>
    <row r="1138" spans="1:10" ht="25.5" x14ac:dyDescent="0.25">
      <c r="A1138" s="399" t="s">
        <v>958</v>
      </c>
      <c r="B1138" s="400" t="s">
        <v>1323</v>
      </c>
      <c r="C1138" s="399" t="s">
        <v>343</v>
      </c>
      <c r="D1138" s="399" t="s">
        <v>1324</v>
      </c>
      <c r="E1138" s="401" t="s">
        <v>1001</v>
      </c>
      <c r="F1138" s="401"/>
      <c r="G1138" s="402" t="s">
        <v>327</v>
      </c>
      <c r="H1138" s="403">
        <v>5.9999999999999995E-4</v>
      </c>
      <c r="I1138" s="404">
        <v>52.22</v>
      </c>
      <c r="J1138" s="404">
        <v>0.03</v>
      </c>
    </row>
    <row r="1139" spans="1:10" ht="15.75" thickBot="1" x14ac:dyDescent="0.3">
      <c r="A1139" s="405"/>
      <c r="B1139" s="405"/>
      <c r="C1139" s="405"/>
      <c r="D1139" s="405"/>
      <c r="E1139" s="405" t="s">
        <v>961</v>
      </c>
      <c r="F1139" s="406">
        <v>4.04</v>
      </c>
      <c r="G1139" s="405" t="s">
        <v>962</v>
      </c>
      <c r="H1139" s="406">
        <v>0</v>
      </c>
      <c r="I1139" s="405" t="s">
        <v>963</v>
      </c>
      <c r="J1139" s="406">
        <v>4.04</v>
      </c>
    </row>
    <row r="1140" spans="1:10" ht="15.75" thickTop="1" x14ac:dyDescent="0.25">
      <c r="A1140" s="408"/>
      <c r="B1140" s="408"/>
      <c r="C1140" s="408"/>
      <c r="D1140" s="408"/>
      <c r="E1140" s="408"/>
      <c r="F1140" s="408"/>
      <c r="G1140" s="408"/>
      <c r="H1140" s="408"/>
      <c r="I1140" s="408"/>
      <c r="J1140" s="408"/>
    </row>
    <row r="1141" spans="1:10" x14ac:dyDescent="0.25">
      <c r="A1141" s="393" t="s">
        <v>750</v>
      </c>
      <c r="B1141" s="394" t="s">
        <v>11</v>
      </c>
      <c r="C1141" s="393" t="s">
        <v>12</v>
      </c>
      <c r="D1141" s="393" t="s">
        <v>13</v>
      </c>
      <c r="E1141" s="395" t="s">
        <v>29</v>
      </c>
      <c r="F1141" s="395"/>
      <c r="G1141" s="396" t="s">
        <v>14</v>
      </c>
      <c r="H1141" s="394" t="s">
        <v>15</v>
      </c>
      <c r="I1141" s="394" t="s">
        <v>16</v>
      </c>
      <c r="J1141" s="394" t="s">
        <v>17</v>
      </c>
    </row>
    <row r="1142" spans="1:10" ht="25.5" x14ac:dyDescent="0.25">
      <c r="A1142" s="388" t="s">
        <v>956</v>
      </c>
      <c r="B1142" s="389" t="s">
        <v>730</v>
      </c>
      <c r="C1142" s="388" t="s">
        <v>325</v>
      </c>
      <c r="D1142" s="388" t="s">
        <v>731</v>
      </c>
      <c r="E1142" s="397" t="s">
        <v>1034</v>
      </c>
      <c r="F1142" s="397"/>
      <c r="G1142" s="390" t="s">
        <v>327</v>
      </c>
      <c r="H1142" s="398">
        <v>1</v>
      </c>
      <c r="I1142" s="391">
        <v>45.32</v>
      </c>
      <c r="J1142" s="391">
        <v>45.32</v>
      </c>
    </row>
    <row r="1143" spans="1:10" ht="25.5" x14ac:dyDescent="0.25">
      <c r="A1143" s="409" t="s">
        <v>968</v>
      </c>
      <c r="B1143" s="410" t="s">
        <v>1035</v>
      </c>
      <c r="C1143" s="409" t="s">
        <v>343</v>
      </c>
      <c r="D1143" s="409" t="s">
        <v>1036</v>
      </c>
      <c r="E1143" s="411" t="s">
        <v>977</v>
      </c>
      <c r="F1143" s="411"/>
      <c r="G1143" s="412" t="s">
        <v>345</v>
      </c>
      <c r="H1143" s="413">
        <v>0.23</v>
      </c>
      <c r="I1143" s="414">
        <v>26.01</v>
      </c>
      <c r="J1143" s="414">
        <v>5.98</v>
      </c>
    </row>
    <row r="1144" spans="1:10" ht="25.5" x14ac:dyDescent="0.25">
      <c r="A1144" s="409" t="s">
        <v>968</v>
      </c>
      <c r="B1144" s="410" t="s">
        <v>1037</v>
      </c>
      <c r="C1144" s="409" t="s">
        <v>343</v>
      </c>
      <c r="D1144" s="409" t="s">
        <v>1038</v>
      </c>
      <c r="E1144" s="411" t="s">
        <v>977</v>
      </c>
      <c r="F1144" s="411"/>
      <c r="G1144" s="412" t="s">
        <v>345</v>
      </c>
      <c r="H1144" s="413">
        <v>0.3</v>
      </c>
      <c r="I1144" s="414">
        <v>31.79</v>
      </c>
      <c r="J1144" s="414">
        <v>9.5299999999999994</v>
      </c>
    </row>
    <row r="1145" spans="1:10" x14ac:dyDescent="0.25">
      <c r="A1145" s="399" t="s">
        <v>958</v>
      </c>
      <c r="B1145" s="400" t="s">
        <v>1097</v>
      </c>
      <c r="C1145" s="399" t="s">
        <v>343</v>
      </c>
      <c r="D1145" s="399" t="s">
        <v>1098</v>
      </c>
      <c r="E1145" s="401" t="s">
        <v>1001</v>
      </c>
      <c r="F1145" s="401"/>
      <c r="G1145" s="402" t="s">
        <v>327</v>
      </c>
      <c r="H1145" s="403">
        <v>1.2999999999999999E-2</v>
      </c>
      <c r="I1145" s="404">
        <v>16.59</v>
      </c>
      <c r="J1145" s="404">
        <v>0.21</v>
      </c>
    </row>
    <row r="1146" spans="1:10" x14ac:dyDescent="0.25">
      <c r="A1146" s="399" t="s">
        <v>958</v>
      </c>
      <c r="B1146" s="400" t="s">
        <v>1308</v>
      </c>
      <c r="C1146" s="399" t="s">
        <v>325</v>
      </c>
      <c r="D1146" s="399" t="s">
        <v>247</v>
      </c>
      <c r="E1146" s="401" t="s">
        <v>1001</v>
      </c>
      <c r="F1146" s="401"/>
      <c r="G1146" s="402" t="s">
        <v>327</v>
      </c>
      <c r="H1146" s="403">
        <v>1</v>
      </c>
      <c r="I1146" s="404">
        <v>29.6</v>
      </c>
      <c r="J1146" s="404">
        <v>29.6</v>
      </c>
    </row>
    <row r="1147" spans="1:10" x14ac:dyDescent="0.25">
      <c r="A1147" s="405"/>
      <c r="B1147" s="405"/>
      <c r="C1147" s="405"/>
      <c r="D1147" s="405"/>
      <c r="E1147" s="405" t="s">
        <v>961</v>
      </c>
      <c r="F1147" s="406">
        <v>11.7</v>
      </c>
      <c r="G1147" s="405" t="s">
        <v>962</v>
      </c>
      <c r="H1147" s="406">
        <v>0</v>
      </c>
      <c r="I1147" s="405" t="s">
        <v>963</v>
      </c>
      <c r="J1147" s="406">
        <v>11.7</v>
      </c>
    </row>
    <row r="1148" spans="1:10" x14ac:dyDescent="0.25">
      <c r="A1148" s="192" t="s">
        <v>1469</v>
      </c>
      <c r="B1148" s="192"/>
      <c r="C1148" s="192"/>
      <c r="D1148" s="192"/>
      <c r="E1148" s="192"/>
      <c r="F1148" s="192"/>
      <c r="G1148" s="192"/>
      <c r="H1148" s="192"/>
      <c r="I1148" s="192"/>
      <c r="J1148" s="192"/>
    </row>
    <row r="1149" spans="1:10" ht="15.75" thickBot="1" x14ac:dyDescent="0.3">
      <c r="A1149" s="415" t="s">
        <v>1473</v>
      </c>
      <c r="B1149" s="415"/>
      <c r="C1149" s="415"/>
      <c r="D1149" s="415"/>
      <c r="E1149" s="415"/>
      <c r="F1149" s="415"/>
      <c r="G1149" s="415"/>
      <c r="H1149" s="415"/>
      <c r="I1149" s="415"/>
      <c r="J1149" s="415"/>
    </row>
    <row r="1150" spans="1:10" ht="15.75" thickTop="1" x14ac:dyDescent="0.25">
      <c r="A1150" s="408"/>
      <c r="B1150" s="408"/>
      <c r="C1150" s="408"/>
      <c r="D1150" s="408"/>
      <c r="E1150" s="408"/>
      <c r="F1150" s="408"/>
      <c r="G1150" s="408"/>
      <c r="H1150" s="408"/>
      <c r="I1150" s="408"/>
      <c r="J1150" s="408"/>
    </row>
    <row r="1151" spans="1:10" x14ac:dyDescent="0.25">
      <c r="A1151" s="393" t="s">
        <v>751</v>
      </c>
      <c r="B1151" s="394" t="s">
        <v>11</v>
      </c>
      <c r="C1151" s="393" t="s">
        <v>12</v>
      </c>
      <c r="D1151" s="393" t="s">
        <v>13</v>
      </c>
      <c r="E1151" s="395" t="s">
        <v>29</v>
      </c>
      <c r="F1151" s="395"/>
      <c r="G1151" s="396" t="s">
        <v>14</v>
      </c>
      <c r="H1151" s="394" t="s">
        <v>15</v>
      </c>
      <c r="I1151" s="394" t="s">
        <v>16</v>
      </c>
      <c r="J1151" s="394" t="s">
        <v>17</v>
      </c>
    </row>
    <row r="1152" spans="1:10" ht="38.25" x14ac:dyDescent="0.25">
      <c r="A1152" s="388" t="s">
        <v>956</v>
      </c>
      <c r="B1152" s="389" t="s">
        <v>752</v>
      </c>
      <c r="C1152" s="388" t="s">
        <v>343</v>
      </c>
      <c r="D1152" s="388" t="s">
        <v>753</v>
      </c>
      <c r="E1152" s="397" t="s">
        <v>1034</v>
      </c>
      <c r="F1152" s="397"/>
      <c r="G1152" s="390" t="s">
        <v>327</v>
      </c>
      <c r="H1152" s="398">
        <v>1</v>
      </c>
      <c r="I1152" s="391">
        <v>698.39</v>
      </c>
      <c r="J1152" s="391">
        <v>698.39</v>
      </c>
    </row>
    <row r="1153" spans="1:10" ht="25.5" x14ac:dyDescent="0.25">
      <c r="A1153" s="409" t="s">
        <v>968</v>
      </c>
      <c r="B1153" s="410" t="s">
        <v>755</v>
      </c>
      <c r="C1153" s="409" t="s">
        <v>343</v>
      </c>
      <c r="D1153" s="409" t="s">
        <v>756</v>
      </c>
      <c r="E1153" s="411" t="s">
        <v>1034</v>
      </c>
      <c r="F1153" s="411"/>
      <c r="G1153" s="412" t="s">
        <v>327</v>
      </c>
      <c r="H1153" s="413">
        <v>1</v>
      </c>
      <c r="I1153" s="414">
        <v>465.99</v>
      </c>
      <c r="J1153" s="414">
        <v>465.99</v>
      </c>
    </row>
    <row r="1154" spans="1:10" ht="25.5" x14ac:dyDescent="0.25">
      <c r="A1154" s="409" t="s">
        <v>968</v>
      </c>
      <c r="B1154" s="410" t="s">
        <v>733</v>
      </c>
      <c r="C1154" s="409" t="s">
        <v>343</v>
      </c>
      <c r="D1154" s="409" t="s">
        <v>734</v>
      </c>
      <c r="E1154" s="411" t="s">
        <v>1034</v>
      </c>
      <c r="F1154" s="411"/>
      <c r="G1154" s="412" t="s">
        <v>385</v>
      </c>
      <c r="H1154" s="413">
        <v>2</v>
      </c>
      <c r="I1154" s="414">
        <v>40.200000000000003</v>
      </c>
      <c r="J1154" s="414">
        <v>80.400000000000006</v>
      </c>
    </row>
    <row r="1155" spans="1:10" ht="25.5" x14ac:dyDescent="0.25">
      <c r="A1155" s="409" t="s">
        <v>968</v>
      </c>
      <c r="B1155" s="410" t="s">
        <v>1325</v>
      </c>
      <c r="C1155" s="409" t="s">
        <v>343</v>
      </c>
      <c r="D1155" s="409" t="s">
        <v>1326</v>
      </c>
      <c r="E1155" s="411" t="s">
        <v>1034</v>
      </c>
      <c r="F1155" s="411"/>
      <c r="G1155" s="412" t="s">
        <v>327</v>
      </c>
      <c r="H1155" s="413">
        <v>1</v>
      </c>
      <c r="I1155" s="414">
        <v>15.29</v>
      </c>
      <c r="J1155" s="414">
        <v>15.29</v>
      </c>
    </row>
    <row r="1156" spans="1:10" ht="38.25" x14ac:dyDescent="0.25">
      <c r="A1156" s="409" t="s">
        <v>968</v>
      </c>
      <c r="B1156" s="410" t="s">
        <v>1327</v>
      </c>
      <c r="C1156" s="409" t="s">
        <v>343</v>
      </c>
      <c r="D1156" s="409" t="s">
        <v>1328</v>
      </c>
      <c r="E1156" s="411" t="s">
        <v>1034</v>
      </c>
      <c r="F1156" s="411"/>
      <c r="G1156" s="412" t="s">
        <v>327</v>
      </c>
      <c r="H1156" s="413">
        <v>1</v>
      </c>
      <c r="I1156" s="414">
        <v>34.24</v>
      </c>
      <c r="J1156" s="414">
        <v>34.24</v>
      </c>
    </row>
    <row r="1157" spans="1:10" ht="38.25" x14ac:dyDescent="0.25">
      <c r="A1157" s="409" t="s">
        <v>968</v>
      </c>
      <c r="B1157" s="410" t="s">
        <v>1329</v>
      </c>
      <c r="C1157" s="409" t="s">
        <v>343</v>
      </c>
      <c r="D1157" s="409" t="s">
        <v>1330</v>
      </c>
      <c r="E1157" s="411" t="s">
        <v>1034</v>
      </c>
      <c r="F1157" s="411"/>
      <c r="G1157" s="412" t="s">
        <v>327</v>
      </c>
      <c r="H1157" s="413">
        <v>1</v>
      </c>
      <c r="I1157" s="414">
        <v>10.85</v>
      </c>
      <c r="J1157" s="414">
        <v>10.85</v>
      </c>
    </row>
    <row r="1158" spans="1:10" ht="25.5" x14ac:dyDescent="0.25">
      <c r="A1158" s="409" t="s">
        <v>968</v>
      </c>
      <c r="B1158" s="410" t="s">
        <v>1331</v>
      </c>
      <c r="C1158" s="409" t="s">
        <v>343</v>
      </c>
      <c r="D1158" s="409" t="s">
        <v>1332</v>
      </c>
      <c r="E1158" s="411" t="s">
        <v>1034</v>
      </c>
      <c r="F1158" s="411"/>
      <c r="G1158" s="412" t="s">
        <v>327</v>
      </c>
      <c r="H1158" s="413">
        <v>3</v>
      </c>
      <c r="I1158" s="414">
        <v>30.54</v>
      </c>
      <c r="J1158" s="414">
        <v>91.62</v>
      </c>
    </row>
    <row r="1159" spans="1:10" ht="15.75" thickBot="1" x14ac:dyDescent="0.3">
      <c r="A1159" s="405"/>
      <c r="B1159" s="405"/>
      <c r="C1159" s="405"/>
      <c r="D1159" s="405"/>
      <c r="E1159" s="405" t="s">
        <v>961</v>
      </c>
      <c r="F1159" s="406">
        <v>84.94</v>
      </c>
      <c r="G1159" s="405" t="s">
        <v>962</v>
      </c>
      <c r="H1159" s="406">
        <v>0</v>
      </c>
      <c r="I1159" s="405" t="s">
        <v>963</v>
      </c>
      <c r="J1159" s="406">
        <v>84.94</v>
      </c>
    </row>
    <row r="1160" spans="1:10" ht="15.75" thickTop="1" x14ac:dyDescent="0.25">
      <c r="A1160" s="408"/>
      <c r="B1160" s="408"/>
      <c r="C1160" s="408"/>
      <c r="D1160" s="408"/>
      <c r="E1160" s="408"/>
      <c r="F1160" s="408"/>
      <c r="G1160" s="408"/>
      <c r="H1160" s="408"/>
      <c r="I1160" s="408"/>
      <c r="J1160" s="408"/>
    </row>
    <row r="1161" spans="1:10" x14ac:dyDescent="0.25">
      <c r="A1161" s="393" t="s">
        <v>754</v>
      </c>
      <c r="B1161" s="394" t="s">
        <v>11</v>
      </c>
      <c r="C1161" s="393" t="s">
        <v>12</v>
      </c>
      <c r="D1161" s="393" t="s">
        <v>13</v>
      </c>
      <c r="E1161" s="395" t="s">
        <v>29</v>
      </c>
      <c r="F1161" s="395"/>
      <c r="G1161" s="396" t="s">
        <v>14</v>
      </c>
      <c r="H1161" s="394" t="s">
        <v>15</v>
      </c>
      <c r="I1161" s="394" t="s">
        <v>16</v>
      </c>
      <c r="J1161" s="394" t="s">
        <v>17</v>
      </c>
    </row>
    <row r="1162" spans="1:10" ht="25.5" x14ac:dyDescent="0.25">
      <c r="A1162" s="388" t="s">
        <v>956</v>
      </c>
      <c r="B1162" s="389" t="s">
        <v>755</v>
      </c>
      <c r="C1162" s="388" t="s">
        <v>343</v>
      </c>
      <c r="D1162" s="388" t="s">
        <v>756</v>
      </c>
      <c r="E1162" s="397" t="s">
        <v>1034</v>
      </c>
      <c r="F1162" s="397"/>
      <c r="G1162" s="390" t="s">
        <v>327</v>
      </c>
      <c r="H1162" s="398">
        <v>1</v>
      </c>
      <c r="I1162" s="391">
        <v>465.99</v>
      </c>
      <c r="J1162" s="391">
        <v>465.99</v>
      </c>
    </row>
    <row r="1163" spans="1:10" ht="25.5" x14ac:dyDescent="0.25">
      <c r="A1163" s="409" t="s">
        <v>968</v>
      </c>
      <c r="B1163" s="410" t="s">
        <v>1035</v>
      </c>
      <c r="C1163" s="409" t="s">
        <v>343</v>
      </c>
      <c r="D1163" s="409" t="s">
        <v>1036</v>
      </c>
      <c r="E1163" s="411" t="s">
        <v>977</v>
      </c>
      <c r="F1163" s="411"/>
      <c r="G1163" s="412" t="s">
        <v>345</v>
      </c>
      <c r="H1163" s="413">
        <v>0.61870000000000003</v>
      </c>
      <c r="I1163" s="414">
        <v>26.01</v>
      </c>
      <c r="J1163" s="414">
        <v>16.09</v>
      </c>
    </row>
    <row r="1164" spans="1:10" ht="25.5" x14ac:dyDescent="0.25">
      <c r="A1164" s="409" t="s">
        <v>968</v>
      </c>
      <c r="B1164" s="410" t="s">
        <v>1037</v>
      </c>
      <c r="C1164" s="409" t="s">
        <v>343</v>
      </c>
      <c r="D1164" s="409" t="s">
        <v>1038</v>
      </c>
      <c r="E1164" s="411" t="s">
        <v>977</v>
      </c>
      <c r="F1164" s="411"/>
      <c r="G1164" s="412" t="s">
        <v>345</v>
      </c>
      <c r="H1164" s="413">
        <v>0.61870000000000003</v>
      </c>
      <c r="I1164" s="414">
        <v>31.79</v>
      </c>
      <c r="J1164" s="414">
        <v>19.66</v>
      </c>
    </row>
    <row r="1165" spans="1:10" x14ac:dyDescent="0.25">
      <c r="A1165" s="399" t="s">
        <v>958</v>
      </c>
      <c r="B1165" s="400" t="s">
        <v>1097</v>
      </c>
      <c r="C1165" s="399" t="s">
        <v>343</v>
      </c>
      <c r="D1165" s="399" t="s">
        <v>1098</v>
      </c>
      <c r="E1165" s="401" t="s">
        <v>1001</v>
      </c>
      <c r="F1165" s="401"/>
      <c r="G1165" s="402" t="s">
        <v>327</v>
      </c>
      <c r="H1165" s="403">
        <v>2.12E-2</v>
      </c>
      <c r="I1165" s="404">
        <v>16.59</v>
      </c>
      <c r="J1165" s="404">
        <v>0.35</v>
      </c>
    </row>
    <row r="1166" spans="1:10" ht="25.5" x14ac:dyDescent="0.25">
      <c r="A1166" s="399" t="s">
        <v>958</v>
      </c>
      <c r="B1166" s="400" t="s">
        <v>1333</v>
      </c>
      <c r="C1166" s="399" t="s">
        <v>343</v>
      </c>
      <c r="D1166" s="399" t="s">
        <v>1334</v>
      </c>
      <c r="E1166" s="401" t="s">
        <v>1001</v>
      </c>
      <c r="F1166" s="401"/>
      <c r="G1166" s="402" t="s">
        <v>327</v>
      </c>
      <c r="H1166" s="403">
        <v>1</v>
      </c>
      <c r="I1166" s="404">
        <v>429.89</v>
      </c>
      <c r="J1166" s="404">
        <v>429.89</v>
      </c>
    </row>
    <row r="1167" spans="1:10" ht="15.75" thickBot="1" x14ac:dyDescent="0.3">
      <c r="A1167" s="405"/>
      <c r="B1167" s="405"/>
      <c r="C1167" s="405"/>
      <c r="D1167" s="405"/>
      <c r="E1167" s="405" t="s">
        <v>961</v>
      </c>
      <c r="F1167" s="406">
        <v>26.86</v>
      </c>
      <c r="G1167" s="405" t="s">
        <v>962</v>
      </c>
      <c r="H1167" s="406">
        <v>0</v>
      </c>
      <c r="I1167" s="405" t="s">
        <v>963</v>
      </c>
      <c r="J1167" s="406">
        <v>26.86</v>
      </c>
    </row>
    <row r="1168" spans="1:10" ht="15.75" thickTop="1" x14ac:dyDescent="0.25">
      <c r="A1168" s="408"/>
      <c r="B1168" s="408"/>
      <c r="C1168" s="408"/>
      <c r="D1168" s="408"/>
      <c r="E1168" s="408"/>
      <c r="F1168" s="408"/>
      <c r="G1168" s="408"/>
      <c r="H1168" s="408"/>
      <c r="I1168" s="408"/>
      <c r="J1168" s="408"/>
    </row>
    <row r="1169" spans="1:10" x14ac:dyDescent="0.25">
      <c r="A1169" s="393" t="s">
        <v>757</v>
      </c>
      <c r="B1169" s="394" t="s">
        <v>11</v>
      </c>
      <c r="C1169" s="393" t="s">
        <v>12</v>
      </c>
      <c r="D1169" s="393" t="s">
        <v>13</v>
      </c>
      <c r="E1169" s="395" t="s">
        <v>29</v>
      </c>
      <c r="F1169" s="395"/>
      <c r="G1169" s="396" t="s">
        <v>14</v>
      </c>
      <c r="H1169" s="394" t="s">
        <v>15</v>
      </c>
      <c r="I1169" s="394" t="s">
        <v>16</v>
      </c>
      <c r="J1169" s="394" t="s">
        <v>17</v>
      </c>
    </row>
    <row r="1170" spans="1:10" ht="25.5" x14ac:dyDescent="0.25">
      <c r="A1170" s="388" t="s">
        <v>956</v>
      </c>
      <c r="B1170" s="389" t="s">
        <v>758</v>
      </c>
      <c r="C1170" s="388" t="s">
        <v>343</v>
      </c>
      <c r="D1170" s="388" t="s">
        <v>759</v>
      </c>
      <c r="E1170" s="397" t="s">
        <v>1034</v>
      </c>
      <c r="F1170" s="397"/>
      <c r="G1170" s="390" t="s">
        <v>327</v>
      </c>
      <c r="H1170" s="398">
        <v>1</v>
      </c>
      <c r="I1170" s="391">
        <v>68.62</v>
      </c>
      <c r="J1170" s="391">
        <v>68.62</v>
      </c>
    </row>
    <row r="1171" spans="1:10" ht="25.5" x14ac:dyDescent="0.25">
      <c r="A1171" s="409" t="s">
        <v>968</v>
      </c>
      <c r="B1171" s="410" t="s">
        <v>1037</v>
      </c>
      <c r="C1171" s="409" t="s">
        <v>343</v>
      </c>
      <c r="D1171" s="409" t="s">
        <v>1038</v>
      </c>
      <c r="E1171" s="411" t="s">
        <v>977</v>
      </c>
      <c r="F1171" s="411"/>
      <c r="G1171" s="412" t="s">
        <v>345</v>
      </c>
      <c r="H1171" s="413">
        <v>0.1525</v>
      </c>
      <c r="I1171" s="414">
        <v>31.79</v>
      </c>
      <c r="J1171" s="414">
        <v>4.84</v>
      </c>
    </row>
    <row r="1172" spans="1:10" ht="25.5" x14ac:dyDescent="0.25">
      <c r="A1172" s="409" t="s">
        <v>968</v>
      </c>
      <c r="B1172" s="410" t="s">
        <v>1008</v>
      </c>
      <c r="C1172" s="409" t="s">
        <v>343</v>
      </c>
      <c r="D1172" s="409" t="s">
        <v>1009</v>
      </c>
      <c r="E1172" s="411" t="s">
        <v>977</v>
      </c>
      <c r="F1172" s="411"/>
      <c r="G1172" s="412" t="s">
        <v>345</v>
      </c>
      <c r="H1172" s="413">
        <v>4.8099999999999997E-2</v>
      </c>
      <c r="I1172" s="414">
        <v>25.12</v>
      </c>
      <c r="J1172" s="414">
        <v>1.2</v>
      </c>
    </row>
    <row r="1173" spans="1:10" x14ac:dyDescent="0.25">
      <c r="A1173" s="399" t="s">
        <v>958</v>
      </c>
      <c r="B1173" s="400" t="s">
        <v>1108</v>
      </c>
      <c r="C1173" s="399" t="s">
        <v>343</v>
      </c>
      <c r="D1173" s="399" t="s">
        <v>1109</v>
      </c>
      <c r="E1173" s="401" t="s">
        <v>1001</v>
      </c>
      <c r="F1173" s="401"/>
      <c r="G1173" s="402" t="s">
        <v>327</v>
      </c>
      <c r="H1173" s="403">
        <v>2.1000000000000001E-2</v>
      </c>
      <c r="I1173" s="404">
        <v>4.5</v>
      </c>
      <c r="J1173" s="404">
        <v>0.09</v>
      </c>
    </row>
    <row r="1174" spans="1:10" x14ac:dyDescent="0.25">
      <c r="A1174" s="399" t="s">
        <v>958</v>
      </c>
      <c r="B1174" s="400" t="s">
        <v>1335</v>
      </c>
      <c r="C1174" s="399" t="s">
        <v>343</v>
      </c>
      <c r="D1174" s="399" t="s">
        <v>1336</v>
      </c>
      <c r="E1174" s="401" t="s">
        <v>1001</v>
      </c>
      <c r="F1174" s="401"/>
      <c r="G1174" s="402" t="s">
        <v>327</v>
      </c>
      <c r="H1174" s="403">
        <v>1</v>
      </c>
      <c r="I1174" s="404">
        <v>62.49</v>
      </c>
      <c r="J1174" s="404">
        <v>62.49</v>
      </c>
    </row>
    <row r="1175" spans="1:10" ht="15.75" thickBot="1" x14ac:dyDescent="0.3">
      <c r="A1175" s="405"/>
      <c r="B1175" s="405"/>
      <c r="C1175" s="405"/>
      <c r="D1175" s="405"/>
      <c r="E1175" s="405" t="s">
        <v>961</v>
      </c>
      <c r="F1175" s="406">
        <v>4.58</v>
      </c>
      <c r="G1175" s="405" t="s">
        <v>962</v>
      </c>
      <c r="H1175" s="406">
        <v>0</v>
      </c>
      <c r="I1175" s="405" t="s">
        <v>963</v>
      </c>
      <c r="J1175" s="406">
        <v>4.58</v>
      </c>
    </row>
    <row r="1176" spans="1:10" ht="15.75" thickTop="1" x14ac:dyDescent="0.25">
      <c r="A1176" s="408"/>
      <c r="B1176" s="408"/>
      <c r="C1176" s="408"/>
      <c r="D1176" s="408"/>
      <c r="E1176" s="408"/>
      <c r="F1176" s="408"/>
      <c r="G1176" s="408"/>
      <c r="H1176" s="408"/>
      <c r="I1176" s="408"/>
      <c r="J1176" s="408"/>
    </row>
    <row r="1177" spans="1:10" x14ac:dyDescent="0.25">
      <c r="A1177" s="393" t="s">
        <v>760</v>
      </c>
      <c r="B1177" s="394" t="s">
        <v>11</v>
      </c>
      <c r="C1177" s="393" t="s">
        <v>12</v>
      </c>
      <c r="D1177" s="393" t="s">
        <v>13</v>
      </c>
      <c r="E1177" s="395" t="s">
        <v>29</v>
      </c>
      <c r="F1177" s="395"/>
      <c r="G1177" s="396" t="s">
        <v>14</v>
      </c>
      <c r="H1177" s="394" t="s">
        <v>15</v>
      </c>
      <c r="I1177" s="394" t="s">
        <v>16</v>
      </c>
      <c r="J1177" s="394" t="s">
        <v>17</v>
      </c>
    </row>
    <row r="1178" spans="1:10" ht="25.5" x14ac:dyDescent="0.25">
      <c r="A1178" s="388" t="s">
        <v>956</v>
      </c>
      <c r="B1178" s="389" t="s">
        <v>761</v>
      </c>
      <c r="C1178" s="388" t="s">
        <v>325</v>
      </c>
      <c r="D1178" s="388" t="s">
        <v>762</v>
      </c>
      <c r="E1178" s="397" t="s">
        <v>1034</v>
      </c>
      <c r="F1178" s="397"/>
      <c r="G1178" s="390" t="s">
        <v>327</v>
      </c>
      <c r="H1178" s="398">
        <v>1</v>
      </c>
      <c r="I1178" s="391">
        <v>8.9</v>
      </c>
      <c r="J1178" s="391">
        <v>8.9</v>
      </c>
    </row>
    <row r="1179" spans="1:10" ht="25.5" x14ac:dyDescent="0.25">
      <c r="A1179" s="409" t="s">
        <v>968</v>
      </c>
      <c r="B1179" s="410" t="s">
        <v>1035</v>
      </c>
      <c r="C1179" s="409" t="s">
        <v>343</v>
      </c>
      <c r="D1179" s="409" t="s">
        <v>1036</v>
      </c>
      <c r="E1179" s="411" t="s">
        <v>977</v>
      </c>
      <c r="F1179" s="411"/>
      <c r="G1179" s="412" t="s">
        <v>345</v>
      </c>
      <c r="H1179" s="413">
        <v>0.1</v>
      </c>
      <c r="I1179" s="414">
        <v>26.01</v>
      </c>
      <c r="J1179" s="414">
        <v>2.6</v>
      </c>
    </row>
    <row r="1180" spans="1:10" ht="25.5" x14ac:dyDescent="0.25">
      <c r="A1180" s="409" t="s">
        <v>968</v>
      </c>
      <c r="B1180" s="410" t="s">
        <v>1037</v>
      </c>
      <c r="C1180" s="409" t="s">
        <v>343</v>
      </c>
      <c r="D1180" s="409" t="s">
        <v>1038</v>
      </c>
      <c r="E1180" s="411" t="s">
        <v>977</v>
      </c>
      <c r="F1180" s="411"/>
      <c r="G1180" s="412" t="s">
        <v>345</v>
      </c>
      <c r="H1180" s="413">
        <v>0.1</v>
      </c>
      <c r="I1180" s="414">
        <v>31.79</v>
      </c>
      <c r="J1180" s="414">
        <v>3.17</v>
      </c>
    </row>
    <row r="1181" spans="1:10" x14ac:dyDescent="0.25">
      <c r="A1181" s="399" t="s">
        <v>958</v>
      </c>
      <c r="B1181" s="400" t="s">
        <v>1128</v>
      </c>
      <c r="C1181" s="399" t="s">
        <v>343</v>
      </c>
      <c r="D1181" s="399" t="s">
        <v>1129</v>
      </c>
      <c r="E1181" s="401" t="s">
        <v>1001</v>
      </c>
      <c r="F1181" s="401"/>
      <c r="G1181" s="402" t="s">
        <v>327</v>
      </c>
      <c r="H1181" s="403">
        <v>7.0000000000000001E-3</v>
      </c>
      <c r="I1181" s="404">
        <v>69.78</v>
      </c>
      <c r="J1181" s="404">
        <v>0.48</v>
      </c>
    </row>
    <row r="1182" spans="1:10" x14ac:dyDescent="0.25">
      <c r="A1182" s="399" t="s">
        <v>958</v>
      </c>
      <c r="B1182" s="400" t="s">
        <v>1132</v>
      </c>
      <c r="C1182" s="399" t="s">
        <v>343</v>
      </c>
      <c r="D1182" s="399" t="s">
        <v>1133</v>
      </c>
      <c r="E1182" s="401" t="s">
        <v>1001</v>
      </c>
      <c r="F1182" s="401"/>
      <c r="G1182" s="402" t="s">
        <v>327</v>
      </c>
      <c r="H1182" s="403">
        <v>8.0000000000000002E-3</v>
      </c>
      <c r="I1182" s="404">
        <v>79.06</v>
      </c>
      <c r="J1182" s="404">
        <v>0.63</v>
      </c>
    </row>
    <row r="1183" spans="1:10" x14ac:dyDescent="0.25">
      <c r="A1183" s="399" t="s">
        <v>958</v>
      </c>
      <c r="B1183" s="400" t="s">
        <v>1134</v>
      </c>
      <c r="C1183" s="399" t="s">
        <v>343</v>
      </c>
      <c r="D1183" s="399" t="s">
        <v>1135</v>
      </c>
      <c r="E1183" s="401" t="s">
        <v>1001</v>
      </c>
      <c r="F1183" s="401"/>
      <c r="G1183" s="402" t="s">
        <v>327</v>
      </c>
      <c r="H1183" s="403">
        <v>0.05</v>
      </c>
      <c r="I1183" s="404">
        <v>2.13</v>
      </c>
      <c r="J1183" s="404">
        <v>0.1</v>
      </c>
    </row>
    <row r="1184" spans="1:10" x14ac:dyDescent="0.25">
      <c r="A1184" s="399" t="s">
        <v>958</v>
      </c>
      <c r="B1184" s="400" t="s">
        <v>1337</v>
      </c>
      <c r="C1184" s="399" t="s">
        <v>343</v>
      </c>
      <c r="D1184" s="399" t="s">
        <v>1338</v>
      </c>
      <c r="E1184" s="401" t="s">
        <v>1001</v>
      </c>
      <c r="F1184" s="401"/>
      <c r="G1184" s="402" t="s">
        <v>327</v>
      </c>
      <c r="H1184" s="403">
        <v>1</v>
      </c>
      <c r="I1184" s="404">
        <v>1.92</v>
      </c>
      <c r="J1184" s="404">
        <v>1.92</v>
      </c>
    </row>
    <row r="1185" spans="1:10" x14ac:dyDescent="0.25">
      <c r="A1185" s="405"/>
      <c r="B1185" s="405"/>
      <c r="C1185" s="405"/>
      <c r="D1185" s="405"/>
      <c r="E1185" s="405" t="s">
        <v>961</v>
      </c>
      <c r="F1185" s="406">
        <v>4.34</v>
      </c>
      <c r="G1185" s="405" t="s">
        <v>962</v>
      </c>
      <c r="H1185" s="406">
        <v>0</v>
      </c>
      <c r="I1185" s="405" t="s">
        <v>963</v>
      </c>
      <c r="J1185" s="406">
        <v>4.34</v>
      </c>
    </row>
    <row r="1186" spans="1:10" x14ac:dyDescent="0.25">
      <c r="A1186" s="192" t="s">
        <v>1469</v>
      </c>
      <c r="B1186" s="192"/>
      <c r="C1186" s="192"/>
      <c r="D1186" s="192"/>
      <c r="E1186" s="192"/>
      <c r="F1186" s="192"/>
      <c r="G1186" s="192"/>
      <c r="H1186" s="192"/>
      <c r="I1186" s="192"/>
      <c r="J1186" s="192"/>
    </row>
    <row r="1187" spans="1:10" ht="15.75" thickBot="1" x14ac:dyDescent="0.3">
      <c r="A1187" s="415" t="s">
        <v>1473</v>
      </c>
      <c r="B1187" s="415"/>
      <c r="C1187" s="415"/>
      <c r="D1187" s="415"/>
      <c r="E1187" s="415"/>
      <c r="F1187" s="415"/>
      <c r="G1187" s="415"/>
      <c r="H1187" s="415"/>
      <c r="I1187" s="415"/>
      <c r="J1187" s="415"/>
    </row>
    <row r="1188" spans="1:10" ht="15.75" thickTop="1" x14ac:dyDescent="0.25">
      <c r="A1188" s="408"/>
      <c r="B1188" s="408"/>
      <c r="C1188" s="408"/>
      <c r="D1188" s="408"/>
      <c r="E1188" s="408"/>
      <c r="F1188" s="408"/>
      <c r="G1188" s="408"/>
      <c r="H1188" s="408"/>
      <c r="I1188" s="408"/>
      <c r="J1188" s="408"/>
    </row>
    <row r="1189" spans="1:10" x14ac:dyDescent="0.25">
      <c r="A1189" s="393" t="s">
        <v>765</v>
      </c>
      <c r="B1189" s="394" t="s">
        <v>11</v>
      </c>
      <c r="C1189" s="393" t="s">
        <v>12</v>
      </c>
      <c r="D1189" s="393" t="s">
        <v>13</v>
      </c>
      <c r="E1189" s="395" t="s">
        <v>29</v>
      </c>
      <c r="F1189" s="395"/>
      <c r="G1189" s="396" t="s">
        <v>14</v>
      </c>
      <c r="H1189" s="394" t="s">
        <v>15</v>
      </c>
      <c r="I1189" s="394" t="s">
        <v>16</v>
      </c>
      <c r="J1189" s="394" t="s">
        <v>17</v>
      </c>
    </row>
    <row r="1190" spans="1:10" ht="25.5" x14ac:dyDescent="0.25">
      <c r="A1190" s="388" t="s">
        <v>956</v>
      </c>
      <c r="B1190" s="389" t="s">
        <v>282</v>
      </c>
      <c r="C1190" s="388" t="s">
        <v>325</v>
      </c>
      <c r="D1190" s="388" t="s">
        <v>766</v>
      </c>
      <c r="E1190" s="397">
        <v>190</v>
      </c>
      <c r="F1190" s="397"/>
      <c r="G1190" s="390" t="s">
        <v>327</v>
      </c>
      <c r="H1190" s="398">
        <v>1</v>
      </c>
      <c r="I1190" s="391">
        <v>5288.13</v>
      </c>
      <c r="J1190" s="391">
        <v>5288.13</v>
      </c>
    </row>
    <row r="1191" spans="1:10" ht="25.5" x14ac:dyDescent="0.25">
      <c r="A1191" s="409" t="s">
        <v>968</v>
      </c>
      <c r="B1191" s="410" t="s">
        <v>1035</v>
      </c>
      <c r="C1191" s="409" t="s">
        <v>343</v>
      </c>
      <c r="D1191" s="409" t="s">
        <v>1036</v>
      </c>
      <c r="E1191" s="411" t="s">
        <v>977</v>
      </c>
      <c r="F1191" s="411"/>
      <c r="G1191" s="412" t="s">
        <v>345</v>
      </c>
      <c r="H1191" s="413">
        <v>3.0779999999999998</v>
      </c>
      <c r="I1191" s="414">
        <v>26.01</v>
      </c>
      <c r="J1191" s="414">
        <v>80.05</v>
      </c>
    </row>
    <row r="1192" spans="1:10" ht="25.5" x14ac:dyDescent="0.25">
      <c r="A1192" s="409" t="s">
        <v>968</v>
      </c>
      <c r="B1192" s="410" t="s">
        <v>1037</v>
      </c>
      <c r="C1192" s="409" t="s">
        <v>343</v>
      </c>
      <c r="D1192" s="409" t="s">
        <v>1038</v>
      </c>
      <c r="E1192" s="411" t="s">
        <v>977</v>
      </c>
      <c r="F1192" s="411"/>
      <c r="G1192" s="412" t="s">
        <v>345</v>
      </c>
      <c r="H1192" s="413">
        <v>2.02</v>
      </c>
      <c r="I1192" s="414">
        <v>31.79</v>
      </c>
      <c r="J1192" s="414">
        <v>64.209999999999994</v>
      </c>
    </row>
    <row r="1193" spans="1:10" x14ac:dyDescent="0.25">
      <c r="A1193" s="399" t="s">
        <v>958</v>
      </c>
      <c r="B1193" s="400" t="s">
        <v>230</v>
      </c>
      <c r="C1193" s="399" t="s">
        <v>325</v>
      </c>
      <c r="D1193" s="399" t="s">
        <v>231</v>
      </c>
      <c r="E1193" s="401" t="s">
        <v>1001</v>
      </c>
      <c r="F1193" s="401"/>
      <c r="G1193" s="402" t="s">
        <v>327</v>
      </c>
      <c r="H1193" s="403">
        <v>1</v>
      </c>
      <c r="I1193" s="404">
        <v>5138.76</v>
      </c>
      <c r="J1193" s="404">
        <v>5138.76</v>
      </c>
    </row>
    <row r="1194" spans="1:10" x14ac:dyDescent="0.25">
      <c r="A1194" s="399" t="s">
        <v>958</v>
      </c>
      <c r="B1194" s="400" t="s">
        <v>1213</v>
      </c>
      <c r="C1194" s="399" t="s">
        <v>343</v>
      </c>
      <c r="D1194" s="399" t="s">
        <v>1214</v>
      </c>
      <c r="E1194" s="401" t="s">
        <v>1001</v>
      </c>
      <c r="F1194" s="401"/>
      <c r="G1194" s="402" t="s">
        <v>327</v>
      </c>
      <c r="H1194" s="403">
        <v>0.5</v>
      </c>
      <c r="I1194" s="404">
        <v>10.23</v>
      </c>
      <c r="J1194" s="404">
        <v>5.1100000000000003</v>
      </c>
    </row>
    <row r="1195" spans="1:10" ht="15.75" thickBot="1" x14ac:dyDescent="0.3">
      <c r="A1195" s="405"/>
      <c r="B1195" s="405"/>
      <c r="C1195" s="405"/>
      <c r="D1195" s="405"/>
      <c r="E1195" s="405" t="s">
        <v>961</v>
      </c>
      <c r="F1195" s="406">
        <v>107.61</v>
      </c>
      <c r="G1195" s="405" t="s">
        <v>962</v>
      </c>
      <c r="H1195" s="406">
        <v>0</v>
      </c>
      <c r="I1195" s="405" t="s">
        <v>963</v>
      </c>
      <c r="J1195" s="406">
        <v>107.61</v>
      </c>
    </row>
    <row r="1196" spans="1:10" ht="15.75" thickTop="1" x14ac:dyDescent="0.25">
      <c r="A1196" s="408"/>
      <c r="B1196" s="408"/>
      <c r="C1196" s="408"/>
      <c r="D1196" s="408"/>
      <c r="E1196" s="408"/>
      <c r="F1196" s="408"/>
      <c r="G1196" s="408"/>
      <c r="H1196" s="408"/>
      <c r="I1196" s="408"/>
      <c r="J1196" s="408"/>
    </row>
    <row r="1197" spans="1:10" x14ac:dyDescent="0.25">
      <c r="A1197" s="393" t="s">
        <v>771</v>
      </c>
      <c r="B1197" s="394" t="s">
        <v>11</v>
      </c>
      <c r="C1197" s="393" t="s">
        <v>12</v>
      </c>
      <c r="D1197" s="393" t="s">
        <v>13</v>
      </c>
      <c r="E1197" s="395" t="s">
        <v>29</v>
      </c>
      <c r="F1197" s="395"/>
      <c r="G1197" s="396" t="s">
        <v>14</v>
      </c>
      <c r="H1197" s="394" t="s">
        <v>15</v>
      </c>
      <c r="I1197" s="394" t="s">
        <v>16</v>
      </c>
      <c r="J1197" s="394" t="s">
        <v>17</v>
      </c>
    </row>
    <row r="1198" spans="1:10" ht="25.5" x14ac:dyDescent="0.25">
      <c r="A1198" s="388" t="s">
        <v>956</v>
      </c>
      <c r="B1198" s="389" t="s">
        <v>772</v>
      </c>
      <c r="C1198" s="388" t="s">
        <v>325</v>
      </c>
      <c r="D1198" s="388" t="s">
        <v>773</v>
      </c>
      <c r="E1198" s="397" t="s">
        <v>1339</v>
      </c>
      <c r="F1198" s="397"/>
      <c r="G1198" s="390" t="s">
        <v>327</v>
      </c>
      <c r="H1198" s="398">
        <v>1</v>
      </c>
      <c r="I1198" s="391">
        <v>21.71</v>
      </c>
      <c r="J1198" s="391">
        <v>21.71</v>
      </c>
    </row>
    <row r="1199" spans="1:10" ht="25.5" x14ac:dyDescent="0.25">
      <c r="A1199" s="409" t="s">
        <v>968</v>
      </c>
      <c r="B1199" s="410" t="s">
        <v>1035</v>
      </c>
      <c r="C1199" s="409" t="s">
        <v>343</v>
      </c>
      <c r="D1199" s="409" t="s">
        <v>1036</v>
      </c>
      <c r="E1199" s="411" t="s">
        <v>977</v>
      </c>
      <c r="F1199" s="411"/>
      <c r="G1199" s="412" t="s">
        <v>345</v>
      </c>
      <c r="H1199" s="413">
        <v>0.185</v>
      </c>
      <c r="I1199" s="414">
        <v>26.01</v>
      </c>
      <c r="J1199" s="414">
        <v>4.8099999999999996</v>
      </c>
    </row>
    <row r="1200" spans="1:10" ht="25.5" x14ac:dyDescent="0.25">
      <c r="A1200" s="409" t="s">
        <v>968</v>
      </c>
      <c r="B1200" s="410" t="s">
        <v>1037</v>
      </c>
      <c r="C1200" s="409" t="s">
        <v>343</v>
      </c>
      <c r="D1200" s="409" t="s">
        <v>1038</v>
      </c>
      <c r="E1200" s="411" t="s">
        <v>977</v>
      </c>
      <c r="F1200" s="411"/>
      <c r="G1200" s="412" t="s">
        <v>345</v>
      </c>
      <c r="H1200" s="413">
        <v>0.185</v>
      </c>
      <c r="I1200" s="414">
        <v>31.79</v>
      </c>
      <c r="J1200" s="414">
        <v>5.88</v>
      </c>
    </row>
    <row r="1201" spans="1:10" ht="25.5" x14ac:dyDescent="0.25">
      <c r="A1201" s="399" t="s">
        <v>958</v>
      </c>
      <c r="B1201" s="400" t="s">
        <v>1319</v>
      </c>
      <c r="C1201" s="399" t="s">
        <v>343</v>
      </c>
      <c r="D1201" s="399" t="s">
        <v>1320</v>
      </c>
      <c r="E1201" s="401" t="s">
        <v>1001</v>
      </c>
      <c r="F1201" s="401"/>
      <c r="G1201" s="402" t="s">
        <v>327</v>
      </c>
      <c r="H1201" s="403">
        <v>6.4000000000000003E-3</v>
      </c>
      <c r="I1201" s="404">
        <v>284.87</v>
      </c>
      <c r="J1201" s="404">
        <v>1.82</v>
      </c>
    </row>
    <row r="1202" spans="1:10" x14ac:dyDescent="0.25">
      <c r="A1202" s="399" t="s">
        <v>958</v>
      </c>
      <c r="B1202" s="400" t="s">
        <v>1134</v>
      </c>
      <c r="C1202" s="399" t="s">
        <v>343</v>
      </c>
      <c r="D1202" s="399" t="s">
        <v>1135</v>
      </c>
      <c r="E1202" s="401" t="s">
        <v>1001</v>
      </c>
      <c r="F1202" s="401"/>
      <c r="G1202" s="402" t="s">
        <v>327</v>
      </c>
      <c r="H1202" s="403">
        <v>9.2399999999999996E-2</v>
      </c>
      <c r="I1202" s="404">
        <v>2.13</v>
      </c>
      <c r="J1202" s="404">
        <v>0.19</v>
      </c>
    </row>
    <row r="1203" spans="1:10" ht="25.5" x14ac:dyDescent="0.25">
      <c r="A1203" s="399" t="s">
        <v>958</v>
      </c>
      <c r="B1203" s="400" t="s">
        <v>1323</v>
      </c>
      <c r="C1203" s="399" t="s">
        <v>343</v>
      </c>
      <c r="D1203" s="399" t="s">
        <v>1324</v>
      </c>
      <c r="E1203" s="401" t="s">
        <v>1001</v>
      </c>
      <c r="F1203" s="401"/>
      <c r="G1203" s="402" t="s">
        <v>327</v>
      </c>
      <c r="H1203" s="403">
        <v>8.3000000000000001E-3</v>
      </c>
      <c r="I1203" s="404">
        <v>52.22</v>
      </c>
      <c r="J1203" s="404">
        <v>0.43</v>
      </c>
    </row>
    <row r="1204" spans="1:10" x14ac:dyDescent="0.25">
      <c r="A1204" s="399" t="s">
        <v>958</v>
      </c>
      <c r="B1204" s="400" t="s">
        <v>303</v>
      </c>
      <c r="C1204" s="399" t="s">
        <v>106</v>
      </c>
      <c r="D1204" s="399" t="s">
        <v>311</v>
      </c>
      <c r="E1204" s="401" t="s">
        <v>1001</v>
      </c>
      <c r="F1204" s="401"/>
      <c r="G1204" s="402" t="s">
        <v>594</v>
      </c>
      <c r="H1204" s="403">
        <v>1</v>
      </c>
      <c r="I1204" s="404">
        <v>8.58</v>
      </c>
      <c r="J1204" s="404">
        <v>8.58</v>
      </c>
    </row>
    <row r="1205" spans="1:10" ht="15.75" thickBot="1" x14ac:dyDescent="0.3">
      <c r="A1205" s="405"/>
      <c r="B1205" s="405"/>
      <c r="C1205" s="405"/>
      <c r="D1205" s="405"/>
      <c r="E1205" s="405" t="s">
        <v>961</v>
      </c>
      <c r="F1205" s="406">
        <v>8.0299999999999994</v>
      </c>
      <c r="G1205" s="405" t="s">
        <v>962</v>
      </c>
      <c r="H1205" s="406">
        <v>0</v>
      </c>
      <c r="I1205" s="405" t="s">
        <v>963</v>
      </c>
      <c r="J1205" s="406">
        <v>8.0299999999999994</v>
      </c>
    </row>
    <row r="1206" spans="1:10" ht="15.75" thickTop="1" x14ac:dyDescent="0.25">
      <c r="A1206" s="408"/>
      <c r="B1206" s="408"/>
      <c r="C1206" s="408"/>
      <c r="D1206" s="408"/>
      <c r="E1206" s="408"/>
      <c r="F1206" s="408"/>
      <c r="G1206" s="408"/>
      <c r="H1206" s="408"/>
      <c r="I1206" s="408"/>
      <c r="J1206" s="408"/>
    </row>
    <row r="1207" spans="1:10" x14ac:dyDescent="0.25">
      <c r="A1207" s="393" t="s">
        <v>774</v>
      </c>
      <c r="B1207" s="394" t="s">
        <v>11</v>
      </c>
      <c r="C1207" s="393" t="s">
        <v>12</v>
      </c>
      <c r="D1207" s="393" t="s">
        <v>13</v>
      </c>
      <c r="E1207" s="395" t="s">
        <v>29</v>
      </c>
      <c r="F1207" s="395"/>
      <c r="G1207" s="396" t="s">
        <v>14</v>
      </c>
      <c r="H1207" s="394" t="s">
        <v>15</v>
      </c>
      <c r="I1207" s="394" t="s">
        <v>16</v>
      </c>
      <c r="J1207" s="394" t="s">
        <v>17</v>
      </c>
    </row>
    <row r="1208" spans="1:10" ht="38.25" x14ac:dyDescent="0.25">
      <c r="A1208" s="388" t="s">
        <v>956</v>
      </c>
      <c r="B1208" s="389" t="s">
        <v>775</v>
      </c>
      <c r="C1208" s="388" t="s">
        <v>343</v>
      </c>
      <c r="D1208" s="388" t="s">
        <v>776</v>
      </c>
      <c r="E1208" s="397" t="s">
        <v>1034</v>
      </c>
      <c r="F1208" s="397"/>
      <c r="G1208" s="390" t="s">
        <v>327</v>
      </c>
      <c r="H1208" s="398">
        <v>1</v>
      </c>
      <c r="I1208" s="391">
        <v>19.170000000000002</v>
      </c>
      <c r="J1208" s="391">
        <v>19.170000000000002</v>
      </c>
    </row>
    <row r="1209" spans="1:10" ht="25.5" x14ac:dyDescent="0.25">
      <c r="A1209" s="409" t="s">
        <v>968</v>
      </c>
      <c r="B1209" s="410" t="s">
        <v>1035</v>
      </c>
      <c r="C1209" s="409" t="s">
        <v>343</v>
      </c>
      <c r="D1209" s="409" t="s">
        <v>1036</v>
      </c>
      <c r="E1209" s="411" t="s">
        <v>977</v>
      </c>
      <c r="F1209" s="411"/>
      <c r="G1209" s="412" t="s">
        <v>345</v>
      </c>
      <c r="H1209" s="413">
        <v>8.7499999999999994E-2</v>
      </c>
      <c r="I1209" s="414">
        <v>26.01</v>
      </c>
      <c r="J1209" s="414">
        <v>2.27</v>
      </c>
    </row>
    <row r="1210" spans="1:10" ht="25.5" x14ac:dyDescent="0.25">
      <c r="A1210" s="409" t="s">
        <v>968</v>
      </c>
      <c r="B1210" s="410" t="s">
        <v>1037</v>
      </c>
      <c r="C1210" s="409" t="s">
        <v>343</v>
      </c>
      <c r="D1210" s="409" t="s">
        <v>1038</v>
      </c>
      <c r="E1210" s="411" t="s">
        <v>977</v>
      </c>
      <c r="F1210" s="411"/>
      <c r="G1210" s="412" t="s">
        <v>345</v>
      </c>
      <c r="H1210" s="413">
        <v>8.7499999999999994E-2</v>
      </c>
      <c r="I1210" s="414">
        <v>31.79</v>
      </c>
      <c r="J1210" s="414">
        <v>2.78</v>
      </c>
    </row>
    <row r="1211" spans="1:10" x14ac:dyDescent="0.25">
      <c r="A1211" s="399" t="s">
        <v>958</v>
      </c>
      <c r="B1211" s="400" t="s">
        <v>1097</v>
      </c>
      <c r="C1211" s="399" t="s">
        <v>343</v>
      </c>
      <c r="D1211" s="399" t="s">
        <v>1098</v>
      </c>
      <c r="E1211" s="401" t="s">
        <v>1001</v>
      </c>
      <c r="F1211" s="401"/>
      <c r="G1211" s="402" t="s">
        <v>327</v>
      </c>
      <c r="H1211" s="403">
        <v>4.1999999999999997E-3</v>
      </c>
      <c r="I1211" s="404">
        <v>16.59</v>
      </c>
      <c r="J1211" s="404">
        <v>0.06</v>
      </c>
    </row>
    <row r="1212" spans="1:10" ht="25.5" x14ac:dyDescent="0.25">
      <c r="A1212" s="399" t="s">
        <v>958</v>
      </c>
      <c r="B1212" s="400" t="s">
        <v>1319</v>
      </c>
      <c r="C1212" s="399" t="s">
        <v>343</v>
      </c>
      <c r="D1212" s="399" t="s">
        <v>1320</v>
      </c>
      <c r="E1212" s="401" t="s">
        <v>1001</v>
      </c>
      <c r="F1212" s="401"/>
      <c r="G1212" s="402" t="s">
        <v>327</v>
      </c>
      <c r="H1212" s="403">
        <v>1.4E-3</v>
      </c>
      <c r="I1212" s="404">
        <v>284.87</v>
      </c>
      <c r="J1212" s="404">
        <v>0.39</v>
      </c>
    </row>
    <row r="1213" spans="1:10" x14ac:dyDescent="0.25">
      <c r="A1213" s="399" t="s">
        <v>958</v>
      </c>
      <c r="B1213" s="400" t="s">
        <v>1134</v>
      </c>
      <c r="C1213" s="399" t="s">
        <v>343</v>
      </c>
      <c r="D1213" s="399" t="s">
        <v>1135</v>
      </c>
      <c r="E1213" s="401" t="s">
        <v>1001</v>
      </c>
      <c r="F1213" s="401"/>
      <c r="G1213" s="402" t="s">
        <v>327</v>
      </c>
      <c r="H1213" s="403">
        <v>2.5749999999999999E-2</v>
      </c>
      <c r="I1213" s="404">
        <v>2.13</v>
      </c>
      <c r="J1213" s="404">
        <v>0.05</v>
      </c>
    </row>
    <row r="1214" spans="1:10" ht="25.5" x14ac:dyDescent="0.25">
      <c r="A1214" s="399" t="s">
        <v>958</v>
      </c>
      <c r="B1214" s="400" t="s">
        <v>1340</v>
      </c>
      <c r="C1214" s="399" t="s">
        <v>343</v>
      </c>
      <c r="D1214" s="399" t="s">
        <v>1341</v>
      </c>
      <c r="E1214" s="401" t="s">
        <v>1001</v>
      </c>
      <c r="F1214" s="401"/>
      <c r="G1214" s="402" t="s">
        <v>327</v>
      </c>
      <c r="H1214" s="403">
        <v>1</v>
      </c>
      <c r="I1214" s="404">
        <v>13.61</v>
      </c>
      <c r="J1214" s="404">
        <v>13.61</v>
      </c>
    </row>
    <row r="1215" spans="1:10" ht="25.5" x14ac:dyDescent="0.25">
      <c r="A1215" s="399" t="s">
        <v>958</v>
      </c>
      <c r="B1215" s="400" t="s">
        <v>1323</v>
      </c>
      <c r="C1215" s="399" t="s">
        <v>343</v>
      </c>
      <c r="D1215" s="399" t="s">
        <v>1324</v>
      </c>
      <c r="E1215" s="401" t="s">
        <v>1001</v>
      </c>
      <c r="F1215" s="401"/>
      <c r="G1215" s="402" t="s">
        <v>327</v>
      </c>
      <c r="H1215" s="403">
        <v>3.5E-4</v>
      </c>
      <c r="I1215" s="404">
        <v>52.22</v>
      </c>
      <c r="J1215" s="404">
        <v>0.01</v>
      </c>
    </row>
    <row r="1216" spans="1:10" ht="15.75" thickBot="1" x14ac:dyDescent="0.3">
      <c r="A1216" s="405"/>
      <c r="B1216" s="405"/>
      <c r="C1216" s="405"/>
      <c r="D1216" s="405"/>
      <c r="E1216" s="405" t="s">
        <v>961</v>
      </c>
      <c r="F1216" s="406">
        <v>3.79</v>
      </c>
      <c r="G1216" s="405" t="s">
        <v>962</v>
      </c>
      <c r="H1216" s="406">
        <v>0</v>
      </c>
      <c r="I1216" s="405" t="s">
        <v>963</v>
      </c>
      <c r="J1216" s="406">
        <v>3.79</v>
      </c>
    </row>
    <row r="1217" spans="1:10" ht="15.75" thickTop="1" x14ac:dyDescent="0.25">
      <c r="A1217" s="408"/>
      <c r="B1217" s="408"/>
      <c r="C1217" s="408"/>
      <c r="D1217" s="408"/>
      <c r="E1217" s="408"/>
      <c r="F1217" s="408"/>
      <c r="G1217" s="408"/>
      <c r="H1217" s="408"/>
      <c r="I1217" s="408"/>
      <c r="J1217" s="408"/>
    </row>
    <row r="1218" spans="1:10" x14ac:dyDescent="0.25">
      <c r="A1218" s="393" t="s">
        <v>777</v>
      </c>
      <c r="B1218" s="394" t="s">
        <v>11</v>
      </c>
      <c r="C1218" s="393" t="s">
        <v>12</v>
      </c>
      <c r="D1218" s="393" t="s">
        <v>13</v>
      </c>
      <c r="E1218" s="395" t="s">
        <v>29</v>
      </c>
      <c r="F1218" s="395"/>
      <c r="G1218" s="396" t="s">
        <v>14</v>
      </c>
      <c r="H1218" s="394" t="s">
        <v>15</v>
      </c>
      <c r="I1218" s="394" t="s">
        <v>16</v>
      </c>
      <c r="J1218" s="394" t="s">
        <v>17</v>
      </c>
    </row>
    <row r="1219" spans="1:10" ht="38.25" x14ac:dyDescent="0.25">
      <c r="A1219" s="388" t="s">
        <v>956</v>
      </c>
      <c r="B1219" s="389" t="s">
        <v>778</v>
      </c>
      <c r="C1219" s="388" t="s">
        <v>343</v>
      </c>
      <c r="D1219" s="388" t="s">
        <v>779</v>
      </c>
      <c r="E1219" s="397" t="s">
        <v>1034</v>
      </c>
      <c r="F1219" s="397"/>
      <c r="G1219" s="390" t="s">
        <v>327</v>
      </c>
      <c r="H1219" s="398">
        <v>1</v>
      </c>
      <c r="I1219" s="391">
        <v>24.76</v>
      </c>
      <c r="J1219" s="391">
        <v>24.76</v>
      </c>
    </row>
    <row r="1220" spans="1:10" ht="25.5" x14ac:dyDescent="0.25">
      <c r="A1220" s="409" t="s">
        <v>968</v>
      </c>
      <c r="B1220" s="410" t="s">
        <v>1035</v>
      </c>
      <c r="C1220" s="409" t="s">
        <v>343</v>
      </c>
      <c r="D1220" s="409" t="s">
        <v>1036</v>
      </c>
      <c r="E1220" s="411" t="s">
        <v>977</v>
      </c>
      <c r="F1220" s="411"/>
      <c r="G1220" s="412" t="s">
        <v>345</v>
      </c>
      <c r="H1220" s="413">
        <v>0.11260000000000001</v>
      </c>
      <c r="I1220" s="414">
        <v>26.01</v>
      </c>
      <c r="J1220" s="414">
        <v>2.92</v>
      </c>
    </row>
    <row r="1221" spans="1:10" ht="25.5" x14ac:dyDescent="0.25">
      <c r="A1221" s="409" t="s">
        <v>968</v>
      </c>
      <c r="B1221" s="410" t="s">
        <v>1037</v>
      </c>
      <c r="C1221" s="409" t="s">
        <v>343</v>
      </c>
      <c r="D1221" s="409" t="s">
        <v>1038</v>
      </c>
      <c r="E1221" s="411" t="s">
        <v>977</v>
      </c>
      <c r="F1221" s="411"/>
      <c r="G1221" s="412" t="s">
        <v>345</v>
      </c>
      <c r="H1221" s="413">
        <v>0.11260000000000001</v>
      </c>
      <c r="I1221" s="414">
        <v>31.79</v>
      </c>
      <c r="J1221" s="414">
        <v>3.57</v>
      </c>
    </row>
    <row r="1222" spans="1:10" x14ac:dyDescent="0.25">
      <c r="A1222" s="399" t="s">
        <v>958</v>
      </c>
      <c r="B1222" s="400" t="s">
        <v>1097</v>
      </c>
      <c r="C1222" s="399" t="s">
        <v>343</v>
      </c>
      <c r="D1222" s="399" t="s">
        <v>1098</v>
      </c>
      <c r="E1222" s="401" t="s">
        <v>1001</v>
      </c>
      <c r="F1222" s="401"/>
      <c r="G1222" s="402" t="s">
        <v>327</v>
      </c>
      <c r="H1222" s="403">
        <v>5.3E-3</v>
      </c>
      <c r="I1222" s="404">
        <v>16.59</v>
      </c>
      <c r="J1222" s="404">
        <v>0.08</v>
      </c>
    </row>
    <row r="1223" spans="1:10" ht="25.5" x14ac:dyDescent="0.25">
      <c r="A1223" s="399" t="s">
        <v>958</v>
      </c>
      <c r="B1223" s="400" t="s">
        <v>1319</v>
      </c>
      <c r="C1223" s="399" t="s">
        <v>343</v>
      </c>
      <c r="D1223" s="399" t="s">
        <v>1320</v>
      </c>
      <c r="E1223" s="401" t="s">
        <v>1001</v>
      </c>
      <c r="F1223" s="401"/>
      <c r="G1223" s="402" t="s">
        <v>327</v>
      </c>
      <c r="H1223" s="403">
        <v>2.3999999999999998E-3</v>
      </c>
      <c r="I1223" s="404">
        <v>284.87</v>
      </c>
      <c r="J1223" s="404">
        <v>0.68</v>
      </c>
    </row>
    <row r="1224" spans="1:10" ht="25.5" x14ac:dyDescent="0.25">
      <c r="A1224" s="399" t="s">
        <v>958</v>
      </c>
      <c r="B1224" s="400" t="s">
        <v>1085</v>
      </c>
      <c r="C1224" s="399" t="s">
        <v>343</v>
      </c>
      <c r="D1224" s="399" t="s">
        <v>1086</v>
      </c>
      <c r="E1224" s="401" t="s">
        <v>1001</v>
      </c>
      <c r="F1224" s="401"/>
      <c r="G1224" s="402" t="s">
        <v>327</v>
      </c>
      <c r="H1224" s="403">
        <v>5.9999999999999995E-4</v>
      </c>
      <c r="I1224" s="404">
        <v>28.8</v>
      </c>
      <c r="J1224" s="404">
        <v>0.01</v>
      </c>
    </row>
    <row r="1225" spans="1:10" x14ac:dyDescent="0.25">
      <c r="A1225" s="399" t="s">
        <v>958</v>
      </c>
      <c r="B1225" s="400" t="s">
        <v>1134</v>
      </c>
      <c r="C1225" s="399" t="s">
        <v>343</v>
      </c>
      <c r="D1225" s="399" t="s">
        <v>1135</v>
      </c>
      <c r="E1225" s="401" t="s">
        <v>1001</v>
      </c>
      <c r="F1225" s="401"/>
      <c r="G1225" s="402" t="s">
        <v>327</v>
      </c>
      <c r="H1225" s="403">
        <v>2.8750000000000001E-2</v>
      </c>
      <c r="I1225" s="404">
        <v>2.13</v>
      </c>
      <c r="J1225" s="404">
        <v>0.06</v>
      </c>
    </row>
    <row r="1226" spans="1:10" ht="25.5" x14ac:dyDescent="0.25">
      <c r="A1226" s="399" t="s">
        <v>958</v>
      </c>
      <c r="B1226" s="400" t="s">
        <v>1342</v>
      </c>
      <c r="C1226" s="399" t="s">
        <v>343</v>
      </c>
      <c r="D1226" s="399" t="s">
        <v>1343</v>
      </c>
      <c r="E1226" s="401" t="s">
        <v>1001</v>
      </c>
      <c r="F1226" s="401"/>
      <c r="G1226" s="402" t="s">
        <v>327</v>
      </c>
      <c r="H1226" s="403">
        <v>1</v>
      </c>
      <c r="I1226" s="404">
        <v>17.12</v>
      </c>
      <c r="J1226" s="404">
        <v>17.12</v>
      </c>
    </row>
    <row r="1227" spans="1:10" ht="25.5" x14ac:dyDescent="0.25">
      <c r="A1227" s="399" t="s">
        <v>958</v>
      </c>
      <c r="B1227" s="400" t="s">
        <v>1323</v>
      </c>
      <c r="C1227" s="399" t="s">
        <v>343</v>
      </c>
      <c r="D1227" s="399" t="s">
        <v>1324</v>
      </c>
      <c r="E1227" s="401" t="s">
        <v>1001</v>
      </c>
      <c r="F1227" s="401"/>
      <c r="G1227" s="402" t="s">
        <v>327</v>
      </c>
      <c r="H1227" s="403">
        <v>6.3E-3</v>
      </c>
      <c r="I1227" s="404">
        <v>52.22</v>
      </c>
      <c r="J1227" s="404">
        <v>0.32</v>
      </c>
    </row>
    <row r="1228" spans="1:10" ht="15.75" thickBot="1" x14ac:dyDescent="0.3">
      <c r="A1228" s="405"/>
      <c r="B1228" s="405"/>
      <c r="C1228" s="405"/>
      <c r="D1228" s="405"/>
      <c r="E1228" s="405" t="s">
        <v>961</v>
      </c>
      <c r="F1228" s="406">
        <v>4.87</v>
      </c>
      <c r="G1228" s="405" t="s">
        <v>962</v>
      </c>
      <c r="H1228" s="406">
        <v>0</v>
      </c>
      <c r="I1228" s="405" t="s">
        <v>963</v>
      </c>
      <c r="J1228" s="406">
        <v>4.87</v>
      </c>
    </row>
    <row r="1229" spans="1:10" ht="15.75" thickTop="1" x14ac:dyDescent="0.25">
      <c r="A1229" s="408"/>
      <c r="B1229" s="408"/>
      <c r="C1229" s="408"/>
      <c r="D1229" s="408"/>
      <c r="E1229" s="408"/>
      <c r="F1229" s="408"/>
      <c r="G1229" s="408"/>
      <c r="H1229" s="408"/>
      <c r="I1229" s="408"/>
      <c r="J1229" s="408"/>
    </row>
    <row r="1230" spans="1:10" x14ac:dyDescent="0.25">
      <c r="A1230" s="393" t="s">
        <v>780</v>
      </c>
      <c r="B1230" s="394" t="s">
        <v>11</v>
      </c>
      <c r="C1230" s="393" t="s">
        <v>12</v>
      </c>
      <c r="D1230" s="393" t="s">
        <v>13</v>
      </c>
      <c r="E1230" s="395" t="s">
        <v>29</v>
      </c>
      <c r="F1230" s="395"/>
      <c r="G1230" s="396" t="s">
        <v>14</v>
      </c>
      <c r="H1230" s="394" t="s">
        <v>15</v>
      </c>
      <c r="I1230" s="394" t="s">
        <v>16</v>
      </c>
      <c r="J1230" s="394" t="s">
        <v>17</v>
      </c>
    </row>
    <row r="1231" spans="1:10" ht="38.25" x14ac:dyDescent="0.25">
      <c r="A1231" s="388" t="s">
        <v>956</v>
      </c>
      <c r="B1231" s="389" t="s">
        <v>292</v>
      </c>
      <c r="C1231" s="388" t="s">
        <v>325</v>
      </c>
      <c r="D1231" s="388" t="s">
        <v>781</v>
      </c>
      <c r="E1231" s="397" t="s">
        <v>1339</v>
      </c>
      <c r="F1231" s="397"/>
      <c r="G1231" s="390" t="s">
        <v>327</v>
      </c>
      <c r="H1231" s="398">
        <v>1</v>
      </c>
      <c r="I1231" s="391">
        <v>38.659999999999997</v>
      </c>
      <c r="J1231" s="391">
        <v>38.659999999999997</v>
      </c>
    </row>
    <row r="1232" spans="1:10" ht="25.5" x14ac:dyDescent="0.25">
      <c r="A1232" s="409" t="s">
        <v>968</v>
      </c>
      <c r="B1232" s="410" t="s">
        <v>1035</v>
      </c>
      <c r="C1232" s="409" t="s">
        <v>343</v>
      </c>
      <c r="D1232" s="409" t="s">
        <v>1036</v>
      </c>
      <c r="E1232" s="411" t="s">
        <v>977</v>
      </c>
      <c r="F1232" s="411"/>
      <c r="G1232" s="412" t="s">
        <v>345</v>
      </c>
      <c r="H1232" s="413">
        <v>0.185</v>
      </c>
      <c r="I1232" s="414">
        <v>26.01</v>
      </c>
      <c r="J1232" s="414">
        <v>4.8099999999999996</v>
      </c>
    </row>
    <row r="1233" spans="1:10" ht="25.5" x14ac:dyDescent="0.25">
      <c r="A1233" s="409" t="s">
        <v>968</v>
      </c>
      <c r="B1233" s="410" t="s">
        <v>1037</v>
      </c>
      <c r="C1233" s="409" t="s">
        <v>343</v>
      </c>
      <c r="D1233" s="409" t="s">
        <v>1038</v>
      </c>
      <c r="E1233" s="411" t="s">
        <v>977</v>
      </c>
      <c r="F1233" s="411"/>
      <c r="G1233" s="412" t="s">
        <v>345</v>
      </c>
      <c r="H1233" s="413">
        <v>0.185</v>
      </c>
      <c r="I1233" s="414">
        <v>31.79</v>
      </c>
      <c r="J1233" s="414">
        <v>5.88</v>
      </c>
    </row>
    <row r="1234" spans="1:10" ht="25.5" x14ac:dyDescent="0.25">
      <c r="A1234" s="399" t="s">
        <v>958</v>
      </c>
      <c r="B1234" s="400" t="s">
        <v>1319</v>
      </c>
      <c r="C1234" s="399" t="s">
        <v>343</v>
      </c>
      <c r="D1234" s="399" t="s">
        <v>1320</v>
      </c>
      <c r="E1234" s="401" t="s">
        <v>1001</v>
      </c>
      <c r="F1234" s="401"/>
      <c r="G1234" s="402" t="s">
        <v>327</v>
      </c>
      <c r="H1234" s="403">
        <v>6.4000000000000003E-3</v>
      </c>
      <c r="I1234" s="404">
        <v>284.87</v>
      </c>
      <c r="J1234" s="404">
        <v>1.82</v>
      </c>
    </row>
    <row r="1235" spans="1:10" x14ac:dyDescent="0.25">
      <c r="A1235" s="399" t="s">
        <v>958</v>
      </c>
      <c r="B1235" s="400" t="s">
        <v>1134</v>
      </c>
      <c r="C1235" s="399" t="s">
        <v>343</v>
      </c>
      <c r="D1235" s="399" t="s">
        <v>1135</v>
      </c>
      <c r="E1235" s="401" t="s">
        <v>1001</v>
      </c>
      <c r="F1235" s="401"/>
      <c r="G1235" s="402" t="s">
        <v>327</v>
      </c>
      <c r="H1235" s="403">
        <v>9.2399999999999996E-2</v>
      </c>
      <c r="I1235" s="404">
        <v>2.13</v>
      </c>
      <c r="J1235" s="404">
        <v>0.19</v>
      </c>
    </row>
    <row r="1236" spans="1:10" ht="25.5" x14ac:dyDescent="0.25">
      <c r="A1236" s="399" t="s">
        <v>958</v>
      </c>
      <c r="B1236" s="400" t="s">
        <v>1323</v>
      </c>
      <c r="C1236" s="399" t="s">
        <v>343</v>
      </c>
      <c r="D1236" s="399" t="s">
        <v>1324</v>
      </c>
      <c r="E1236" s="401" t="s">
        <v>1001</v>
      </c>
      <c r="F1236" s="401"/>
      <c r="G1236" s="402" t="s">
        <v>327</v>
      </c>
      <c r="H1236" s="403">
        <v>8.3000000000000001E-3</v>
      </c>
      <c r="I1236" s="404">
        <v>52.22</v>
      </c>
      <c r="J1236" s="404">
        <v>0.43</v>
      </c>
    </row>
    <row r="1237" spans="1:10" x14ac:dyDescent="0.25">
      <c r="A1237" s="399" t="s">
        <v>958</v>
      </c>
      <c r="B1237" s="400" t="s">
        <v>261</v>
      </c>
      <c r="C1237" s="399" t="s">
        <v>325</v>
      </c>
      <c r="D1237" s="399" t="s">
        <v>262</v>
      </c>
      <c r="E1237" s="401" t="s">
        <v>1001</v>
      </c>
      <c r="F1237" s="401"/>
      <c r="G1237" s="402" t="s">
        <v>327</v>
      </c>
      <c r="H1237" s="403">
        <v>1</v>
      </c>
      <c r="I1237" s="404">
        <v>25.53</v>
      </c>
      <c r="J1237" s="404">
        <v>25.53</v>
      </c>
    </row>
    <row r="1238" spans="1:10" ht="15.75" thickBot="1" x14ac:dyDescent="0.3">
      <c r="A1238" s="405"/>
      <c r="B1238" s="405"/>
      <c r="C1238" s="405"/>
      <c r="D1238" s="405"/>
      <c r="E1238" s="405" t="s">
        <v>961</v>
      </c>
      <c r="F1238" s="406">
        <v>8.0299999999999994</v>
      </c>
      <c r="G1238" s="405" t="s">
        <v>962</v>
      </c>
      <c r="H1238" s="406">
        <v>0</v>
      </c>
      <c r="I1238" s="405" t="s">
        <v>963</v>
      </c>
      <c r="J1238" s="406">
        <v>8.0299999999999994</v>
      </c>
    </row>
    <row r="1239" spans="1:10" ht="15.75" thickTop="1" x14ac:dyDescent="0.25">
      <c r="A1239" s="408"/>
      <c r="B1239" s="408"/>
      <c r="C1239" s="408"/>
      <c r="D1239" s="408"/>
      <c r="E1239" s="408"/>
      <c r="F1239" s="408"/>
      <c r="G1239" s="408"/>
      <c r="H1239" s="408"/>
      <c r="I1239" s="408"/>
      <c r="J1239" s="408"/>
    </row>
    <row r="1240" spans="1:10" x14ac:dyDescent="0.25">
      <c r="A1240" s="393" t="s">
        <v>782</v>
      </c>
      <c r="B1240" s="394" t="s">
        <v>11</v>
      </c>
      <c r="C1240" s="393" t="s">
        <v>12</v>
      </c>
      <c r="D1240" s="393" t="s">
        <v>13</v>
      </c>
      <c r="E1240" s="395" t="s">
        <v>29</v>
      </c>
      <c r="F1240" s="395"/>
      <c r="G1240" s="396" t="s">
        <v>14</v>
      </c>
      <c r="H1240" s="394" t="s">
        <v>15</v>
      </c>
      <c r="I1240" s="394" t="s">
        <v>16</v>
      </c>
      <c r="J1240" s="394" t="s">
        <v>17</v>
      </c>
    </row>
    <row r="1241" spans="1:10" ht="38.25" x14ac:dyDescent="0.25">
      <c r="A1241" s="388" t="s">
        <v>956</v>
      </c>
      <c r="B1241" s="389" t="s">
        <v>783</v>
      </c>
      <c r="C1241" s="388" t="s">
        <v>343</v>
      </c>
      <c r="D1241" s="388" t="s">
        <v>784</v>
      </c>
      <c r="E1241" s="397" t="s">
        <v>1034</v>
      </c>
      <c r="F1241" s="397"/>
      <c r="G1241" s="390" t="s">
        <v>327</v>
      </c>
      <c r="H1241" s="398">
        <v>1</v>
      </c>
      <c r="I1241" s="391">
        <v>14.9</v>
      </c>
      <c r="J1241" s="391">
        <v>14.9</v>
      </c>
    </row>
    <row r="1242" spans="1:10" ht="25.5" x14ac:dyDescent="0.25">
      <c r="A1242" s="409" t="s">
        <v>968</v>
      </c>
      <c r="B1242" s="410" t="s">
        <v>1035</v>
      </c>
      <c r="C1242" s="409" t="s">
        <v>343</v>
      </c>
      <c r="D1242" s="409" t="s">
        <v>1036</v>
      </c>
      <c r="E1242" s="411" t="s">
        <v>977</v>
      </c>
      <c r="F1242" s="411"/>
      <c r="G1242" s="412" t="s">
        <v>345</v>
      </c>
      <c r="H1242" s="413">
        <v>0.1547</v>
      </c>
      <c r="I1242" s="414">
        <v>26.01</v>
      </c>
      <c r="J1242" s="414">
        <v>4.0199999999999996</v>
      </c>
    </row>
    <row r="1243" spans="1:10" ht="25.5" x14ac:dyDescent="0.25">
      <c r="A1243" s="409" t="s">
        <v>968</v>
      </c>
      <c r="B1243" s="410" t="s">
        <v>1037</v>
      </c>
      <c r="C1243" s="409" t="s">
        <v>343</v>
      </c>
      <c r="D1243" s="409" t="s">
        <v>1038</v>
      </c>
      <c r="E1243" s="411" t="s">
        <v>977</v>
      </c>
      <c r="F1243" s="411"/>
      <c r="G1243" s="412" t="s">
        <v>345</v>
      </c>
      <c r="H1243" s="413">
        <v>0.1547</v>
      </c>
      <c r="I1243" s="414">
        <v>31.79</v>
      </c>
      <c r="J1243" s="414">
        <v>4.91</v>
      </c>
    </row>
    <row r="1244" spans="1:10" ht="25.5" x14ac:dyDescent="0.25">
      <c r="A1244" s="399" t="s">
        <v>958</v>
      </c>
      <c r="B1244" s="400" t="s">
        <v>1344</v>
      </c>
      <c r="C1244" s="399" t="s">
        <v>343</v>
      </c>
      <c r="D1244" s="399" t="s">
        <v>1345</v>
      </c>
      <c r="E1244" s="401" t="s">
        <v>1001</v>
      </c>
      <c r="F1244" s="401"/>
      <c r="G1244" s="402" t="s">
        <v>327</v>
      </c>
      <c r="H1244" s="403">
        <v>1</v>
      </c>
      <c r="I1244" s="404">
        <v>5.0599999999999996</v>
      </c>
      <c r="J1244" s="404">
        <v>5.0599999999999996</v>
      </c>
    </row>
    <row r="1245" spans="1:10" ht="25.5" x14ac:dyDescent="0.25">
      <c r="A1245" s="399" t="s">
        <v>958</v>
      </c>
      <c r="B1245" s="400" t="s">
        <v>1319</v>
      </c>
      <c r="C1245" s="399" t="s">
        <v>343</v>
      </c>
      <c r="D1245" s="399" t="s">
        <v>1320</v>
      </c>
      <c r="E1245" s="401" t="s">
        <v>1001</v>
      </c>
      <c r="F1245" s="401"/>
      <c r="G1245" s="402" t="s">
        <v>327</v>
      </c>
      <c r="H1245" s="403">
        <v>2.8E-3</v>
      </c>
      <c r="I1245" s="404">
        <v>284.87</v>
      </c>
      <c r="J1245" s="404">
        <v>0.79</v>
      </c>
    </row>
    <row r="1246" spans="1:10" ht="25.5" x14ac:dyDescent="0.25">
      <c r="A1246" s="399" t="s">
        <v>958</v>
      </c>
      <c r="B1246" s="400" t="s">
        <v>1085</v>
      </c>
      <c r="C1246" s="399" t="s">
        <v>343</v>
      </c>
      <c r="D1246" s="399" t="s">
        <v>1086</v>
      </c>
      <c r="E1246" s="401" t="s">
        <v>1001</v>
      </c>
      <c r="F1246" s="401"/>
      <c r="G1246" s="402" t="s">
        <v>327</v>
      </c>
      <c r="H1246" s="403">
        <v>6.9999999999999999E-4</v>
      </c>
      <c r="I1246" s="404">
        <v>28.8</v>
      </c>
      <c r="J1246" s="404">
        <v>0.02</v>
      </c>
    </row>
    <row r="1247" spans="1:10" x14ac:dyDescent="0.25">
      <c r="A1247" s="399" t="s">
        <v>958</v>
      </c>
      <c r="B1247" s="400" t="s">
        <v>1134</v>
      </c>
      <c r="C1247" s="399" t="s">
        <v>343</v>
      </c>
      <c r="D1247" s="399" t="s">
        <v>1135</v>
      </c>
      <c r="E1247" s="401" t="s">
        <v>1001</v>
      </c>
      <c r="F1247" s="401"/>
      <c r="G1247" s="402" t="s">
        <v>327</v>
      </c>
      <c r="H1247" s="403">
        <v>5.1499999999999997E-2</v>
      </c>
      <c r="I1247" s="404">
        <v>2.13</v>
      </c>
      <c r="J1247" s="404">
        <v>0.1</v>
      </c>
    </row>
    <row r="1248" spans="1:10" ht="15.75" thickBot="1" x14ac:dyDescent="0.3">
      <c r="A1248" s="405"/>
      <c r="B1248" s="405"/>
      <c r="C1248" s="405"/>
      <c r="D1248" s="405"/>
      <c r="E1248" s="405" t="s">
        <v>961</v>
      </c>
      <c r="F1248" s="406">
        <v>6.71</v>
      </c>
      <c r="G1248" s="405" t="s">
        <v>962</v>
      </c>
      <c r="H1248" s="406">
        <v>0</v>
      </c>
      <c r="I1248" s="405" t="s">
        <v>963</v>
      </c>
      <c r="J1248" s="406">
        <v>6.71</v>
      </c>
    </row>
    <row r="1249" spans="1:10" ht="15.75" thickTop="1" x14ac:dyDescent="0.25">
      <c r="A1249" s="408"/>
      <c r="B1249" s="408"/>
      <c r="C1249" s="408"/>
      <c r="D1249" s="408"/>
      <c r="E1249" s="408"/>
      <c r="F1249" s="408"/>
      <c r="G1249" s="408"/>
      <c r="H1249" s="408"/>
      <c r="I1249" s="408"/>
      <c r="J1249" s="408"/>
    </row>
    <row r="1250" spans="1:10" x14ac:dyDescent="0.25">
      <c r="A1250" s="393" t="s">
        <v>785</v>
      </c>
      <c r="B1250" s="394" t="s">
        <v>11</v>
      </c>
      <c r="C1250" s="393" t="s">
        <v>12</v>
      </c>
      <c r="D1250" s="393" t="s">
        <v>13</v>
      </c>
      <c r="E1250" s="395" t="s">
        <v>29</v>
      </c>
      <c r="F1250" s="395"/>
      <c r="G1250" s="396" t="s">
        <v>14</v>
      </c>
      <c r="H1250" s="394" t="s">
        <v>15</v>
      </c>
      <c r="I1250" s="394" t="s">
        <v>16</v>
      </c>
      <c r="J1250" s="394" t="s">
        <v>17</v>
      </c>
    </row>
    <row r="1251" spans="1:10" ht="38.25" x14ac:dyDescent="0.25">
      <c r="A1251" s="388" t="s">
        <v>956</v>
      </c>
      <c r="B1251" s="389" t="s">
        <v>786</v>
      </c>
      <c r="C1251" s="388" t="s">
        <v>343</v>
      </c>
      <c r="D1251" s="388" t="s">
        <v>787</v>
      </c>
      <c r="E1251" s="397" t="s">
        <v>1034</v>
      </c>
      <c r="F1251" s="397"/>
      <c r="G1251" s="390" t="s">
        <v>327</v>
      </c>
      <c r="H1251" s="398">
        <v>1</v>
      </c>
      <c r="I1251" s="391">
        <v>22.92</v>
      </c>
      <c r="J1251" s="391">
        <v>22.92</v>
      </c>
    </row>
    <row r="1252" spans="1:10" ht="25.5" x14ac:dyDescent="0.25">
      <c r="A1252" s="409" t="s">
        <v>968</v>
      </c>
      <c r="B1252" s="410" t="s">
        <v>1035</v>
      </c>
      <c r="C1252" s="409" t="s">
        <v>343</v>
      </c>
      <c r="D1252" s="409" t="s">
        <v>1036</v>
      </c>
      <c r="E1252" s="411" t="s">
        <v>977</v>
      </c>
      <c r="F1252" s="411"/>
      <c r="G1252" s="412" t="s">
        <v>345</v>
      </c>
      <c r="H1252" s="413">
        <v>0.1724</v>
      </c>
      <c r="I1252" s="414">
        <v>26.01</v>
      </c>
      <c r="J1252" s="414">
        <v>4.4800000000000004</v>
      </c>
    </row>
    <row r="1253" spans="1:10" ht="25.5" x14ac:dyDescent="0.25">
      <c r="A1253" s="409" t="s">
        <v>968</v>
      </c>
      <c r="B1253" s="410" t="s">
        <v>1037</v>
      </c>
      <c r="C1253" s="409" t="s">
        <v>343</v>
      </c>
      <c r="D1253" s="409" t="s">
        <v>1038</v>
      </c>
      <c r="E1253" s="411" t="s">
        <v>977</v>
      </c>
      <c r="F1253" s="411"/>
      <c r="G1253" s="412" t="s">
        <v>345</v>
      </c>
      <c r="H1253" s="413">
        <v>0.1724</v>
      </c>
      <c r="I1253" s="414">
        <v>31.79</v>
      </c>
      <c r="J1253" s="414">
        <v>5.48</v>
      </c>
    </row>
    <row r="1254" spans="1:10" ht="25.5" x14ac:dyDescent="0.25">
      <c r="A1254" s="399" t="s">
        <v>958</v>
      </c>
      <c r="B1254" s="400" t="s">
        <v>1346</v>
      </c>
      <c r="C1254" s="399" t="s">
        <v>343</v>
      </c>
      <c r="D1254" s="399" t="s">
        <v>1347</v>
      </c>
      <c r="E1254" s="401" t="s">
        <v>1001</v>
      </c>
      <c r="F1254" s="401"/>
      <c r="G1254" s="402" t="s">
        <v>327</v>
      </c>
      <c r="H1254" s="403">
        <v>1</v>
      </c>
      <c r="I1254" s="404">
        <v>11.42</v>
      </c>
      <c r="J1254" s="404">
        <v>11.42</v>
      </c>
    </row>
    <row r="1255" spans="1:10" ht="25.5" x14ac:dyDescent="0.25">
      <c r="A1255" s="399" t="s">
        <v>958</v>
      </c>
      <c r="B1255" s="400" t="s">
        <v>1319</v>
      </c>
      <c r="C1255" s="399" t="s">
        <v>343</v>
      </c>
      <c r="D1255" s="399" t="s">
        <v>1320</v>
      </c>
      <c r="E1255" s="401" t="s">
        <v>1001</v>
      </c>
      <c r="F1255" s="401"/>
      <c r="G1255" s="402" t="s">
        <v>327</v>
      </c>
      <c r="H1255" s="403">
        <v>4.7999999999999996E-3</v>
      </c>
      <c r="I1255" s="404">
        <v>284.87</v>
      </c>
      <c r="J1255" s="404">
        <v>1.36</v>
      </c>
    </row>
    <row r="1256" spans="1:10" x14ac:dyDescent="0.25">
      <c r="A1256" s="399" t="s">
        <v>958</v>
      </c>
      <c r="B1256" s="400" t="s">
        <v>1134</v>
      </c>
      <c r="C1256" s="399" t="s">
        <v>343</v>
      </c>
      <c r="D1256" s="399" t="s">
        <v>1135</v>
      </c>
      <c r="E1256" s="401" t="s">
        <v>1001</v>
      </c>
      <c r="F1256" s="401"/>
      <c r="G1256" s="402" t="s">
        <v>327</v>
      </c>
      <c r="H1256" s="403">
        <v>5.7500000000000002E-2</v>
      </c>
      <c r="I1256" s="404">
        <v>2.13</v>
      </c>
      <c r="J1256" s="404">
        <v>0.12</v>
      </c>
    </row>
    <row r="1257" spans="1:10" ht="25.5" x14ac:dyDescent="0.25">
      <c r="A1257" s="399" t="s">
        <v>958</v>
      </c>
      <c r="B1257" s="400" t="s">
        <v>1323</v>
      </c>
      <c r="C1257" s="399" t="s">
        <v>343</v>
      </c>
      <c r="D1257" s="399" t="s">
        <v>1324</v>
      </c>
      <c r="E1257" s="401" t="s">
        <v>1001</v>
      </c>
      <c r="F1257" s="401"/>
      <c r="G1257" s="402" t="s">
        <v>327</v>
      </c>
      <c r="H1257" s="403">
        <v>1.1999999999999999E-3</v>
      </c>
      <c r="I1257" s="404">
        <v>52.22</v>
      </c>
      <c r="J1257" s="404">
        <v>0.06</v>
      </c>
    </row>
    <row r="1258" spans="1:10" ht="15.75" thickBot="1" x14ac:dyDescent="0.3">
      <c r="A1258" s="405"/>
      <c r="B1258" s="405"/>
      <c r="C1258" s="405"/>
      <c r="D1258" s="405"/>
      <c r="E1258" s="405" t="s">
        <v>961</v>
      </c>
      <c r="F1258" s="406">
        <v>7.48</v>
      </c>
      <c r="G1258" s="405" t="s">
        <v>962</v>
      </c>
      <c r="H1258" s="406">
        <v>0</v>
      </c>
      <c r="I1258" s="405" t="s">
        <v>963</v>
      </c>
      <c r="J1258" s="406">
        <v>7.48</v>
      </c>
    </row>
    <row r="1259" spans="1:10" ht="15.75" thickTop="1" x14ac:dyDescent="0.25">
      <c r="A1259" s="408"/>
      <c r="B1259" s="408"/>
      <c r="C1259" s="408"/>
      <c r="D1259" s="408"/>
      <c r="E1259" s="408"/>
      <c r="F1259" s="408"/>
      <c r="G1259" s="408"/>
      <c r="H1259" s="408"/>
      <c r="I1259" s="408"/>
      <c r="J1259" s="408"/>
    </row>
    <row r="1260" spans="1:10" x14ac:dyDescent="0.25">
      <c r="A1260" s="393" t="s">
        <v>788</v>
      </c>
      <c r="B1260" s="394" t="s">
        <v>11</v>
      </c>
      <c r="C1260" s="393" t="s">
        <v>12</v>
      </c>
      <c r="D1260" s="393" t="s">
        <v>13</v>
      </c>
      <c r="E1260" s="395" t="s">
        <v>29</v>
      </c>
      <c r="F1260" s="395"/>
      <c r="G1260" s="396" t="s">
        <v>14</v>
      </c>
      <c r="H1260" s="394" t="s">
        <v>15</v>
      </c>
      <c r="I1260" s="394" t="s">
        <v>16</v>
      </c>
      <c r="J1260" s="394" t="s">
        <v>17</v>
      </c>
    </row>
    <row r="1261" spans="1:10" ht="38.25" x14ac:dyDescent="0.25">
      <c r="A1261" s="388" t="s">
        <v>956</v>
      </c>
      <c r="B1261" s="389" t="s">
        <v>789</v>
      </c>
      <c r="C1261" s="388" t="s">
        <v>343</v>
      </c>
      <c r="D1261" s="388" t="s">
        <v>790</v>
      </c>
      <c r="E1261" s="397" t="s">
        <v>1034</v>
      </c>
      <c r="F1261" s="397"/>
      <c r="G1261" s="390" t="s">
        <v>327</v>
      </c>
      <c r="H1261" s="398">
        <v>1</v>
      </c>
      <c r="I1261" s="391">
        <v>39.159999999999997</v>
      </c>
      <c r="J1261" s="391">
        <v>39.159999999999997</v>
      </c>
    </row>
    <row r="1262" spans="1:10" ht="25.5" x14ac:dyDescent="0.25">
      <c r="A1262" s="409" t="s">
        <v>968</v>
      </c>
      <c r="B1262" s="410" t="s">
        <v>1035</v>
      </c>
      <c r="C1262" s="409" t="s">
        <v>343</v>
      </c>
      <c r="D1262" s="409" t="s">
        <v>1036</v>
      </c>
      <c r="E1262" s="411" t="s">
        <v>977</v>
      </c>
      <c r="F1262" s="411"/>
      <c r="G1262" s="412" t="s">
        <v>345</v>
      </c>
      <c r="H1262" s="413">
        <v>0.30180000000000001</v>
      </c>
      <c r="I1262" s="414">
        <v>26.01</v>
      </c>
      <c r="J1262" s="414">
        <v>7.84</v>
      </c>
    </row>
    <row r="1263" spans="1:10" ht="25.5" x14ac:dyDescent="0.25">
      <c r="A1263" s="409" t="s">
        <v>968</v>
      </c>
      <c r="B1263" s="410" t="s">
        <v>1037</v>
      </c>
      <c r="C1263" s="409" t="s">
        <v>343</v>
      </c>
      <c r="D1263" s="409" t="s">
        <v>1038</v>
      </c>
      <c r="E1263" s="411" t="s">
        <v>977</v>
      </c>
      <c r="F1263" s="411"/>
      <c r="G1263" s="412" t="s">
        <v>345</v>
      </c>
      <c r="H1263" s="413">
        <v>0.30180000000000001</v>
      </c>
      <c r="I1263" s="414">
        <v>31.79</v>
      </c>
      <c r="J1263" s="414">
        <v>9.59</v>
      </c>
    </row>
    <row r="1264" spans="1:10" ht="25.5" x14ac:dyDescent="0.25">
      <c r="A1264" s="399" t="s">
        <v>958</v>
      </c>
      <c r="B1264" s="400" t="s">
        <v>1348</v>
      </c>
      <c r="C1264" s="399" t="s">
        <v>343</v>
      </c>
      <c r="D1264" s="399" t="s">
        <v>1349</v>
      </c>
      <c r="E1264" s="401" t="s">
        <v>1001</v>
      </c>
      <c r="F1264" s="401"/>
      <c r="G1264" s="402" t="s">
        <v>327</v>
      </c>
      <c r="H1264" s="403">
        <v>1</v>
      </c>
      <c r="I1264" s="404">
        <v>19.62</v>
      </c>
      <c r="J1264" s="404">
        <v>19.62</v>
      </c>
    </row>
    <row r="1265" spans="1:10" ht="25.5" x14ac:dyDescent="0.25">
      <c r="A1265" s="399" t="s">
        <v>958</v>
      </c>
      <c r="B1265" s="400" t="s">
        <v>1319</v>
      </c>
      <c r="C1265" s="399" t="s">
        <v>343</v>
      </c>
      <c r="D1265" s="399" t="s">
        <v>1320</v>
      </c>
      <c r="E1265" s="401" t="s">
        <v>1001</v>
      </c>
      <c r="F1265" s="401"/>
      <c r="G1265" s="402" t="s">
        <v>327</v>
      </c>
      <c r="H1265" s="403">
        <v>6.4000000000000003E-3</v>
      </c>
      <c r="I1265" s="404">
        <v>284.87</v>
      </c>
      <c r="J1265" s="404">
        <v>1.82</v>
      </c>
    </row>
    <row r="1266" spans="1:10" x14ac:dyDescent="0.25">
      <c r="A1266" s="399" t="s">
        <v>958</v>
      </c>
      <c r="B1266" s="400" t="s">
        <v>1134</v>
      </c>
      <c r="C1266" s="399" t="s">
        <v>343</v>
      </c>
      <c r="D1266" s="399" t="s">
        <v>1135</v>
      </c>
      <c r="E1266" s="401" t="s">
        <v>1001</v>
      </c>
      <c r="F1266" s="401"/>
      <c r="G1266" s="402" t="s">
        <v>327</v>
      </c>
      <c r="H1266" s="403">
        <v>0.10059999999999999</v>
      </c>
      <c r="I1266" s="404">
        <v>2.13</v>
      </c>
      <c r="J1266" s="404">
        <v>0.21</v>
      </c>
    </row>
    <row r="1267" spans="1:10" ht="25.5" x14ac:dyDescent="0.25">
      <c r="A1267" s="399" t="s">
        <v>958</v>
      </c>
      <c r="B1267" s="400" t="s">
        <v>1323</v>
      </c>
      <c r="C1267" s="399" t="s">
        <v>343</v>
      </c>
      <c r="D1267" s="399" t="s">
        <v>1324</v>
      </c>
      <c r="E1267" s="401" t="s">
        <v>1001</v>
      </c>
      <c r="F1267" s="401"/>
      <c r="G1267" s="402" t="s">
        <v>327</v>
      </c>
      <c r="H1267" s="403">
        <v>1.6000000000000001E-3</v>
      </c>
      <c r="I1267" s="404">
        <v>52.22</v>
      </c>
      <c r="J1267" s="404">
        <v>0.08</v>
      </c>
    </row>
    <row r="1268" spans="1:10" ht="15.75" thickBot="1" x14ac:dyDescent="0.3">
      <c r="A1268" s="405"/>
      <c r="B1268" s="405"/>
      <c r="C1268" s="405"/>
      <c r="D1268" s="405"/>
      <c r="E1268" s="405" t="s">
        <v>961</v>
      </c>
      <c r="F1268" s="406">
        <v>13.09</v>
      </c>
      <c r="G1268" s="405" t="s">
        <v>962</v>
      </c>
      <c r="H1268" s="406">
        <v>0</v>
      </c>
      <c r="I1268" s="405" t="s">
        <v>963</v>
      </c>
      <c r="J1268" s="406">
        <v>13.09</v>
      </c>
    </row>
    <row r="1269" spans="1:10" ht="15.75" thickTop="1" x14ac:dyDescent="0.25">
      <c r="A1269" s="408"/>
      <c r="B1269" s="408"/>
      <c r="C1269" s="408"/>
      <c r="D1269" s="408"/>
      <c r="E1269" s="408"/>
      <c r="F1269" s="408"/>
      <c r="G1269" s="408"/>
      <c r="H1269" s="408"/>
      <c r="I1269" s="408"/>
      <c r="J1269" s="408"/>
    </row>
    <row r="1270" spans="1:10" x14ac:dyDescent="0.25">
      <c r="A1270" s="393" t="s">
        <v>791</v>
      </c>
      <c r="B1270" s="394" t="s">
        <v>11</v>
      </c>
      <c r="C1270" s="393" t="s">
        <v>12</v>
      </c>
      <c r="D1270" s="393" t="s">
        <v>13</v>
      </c>
      <c r="E1270" s="395" t="s">
        <v>29</v>
      </c>
      <c r="F1270" s="395"/>
      <c r="G1270" s="396" t="s">
        <v>14</v>
      </c>
      <c r="H1270" s="394" t="s">
        <v>15</v>
      </c>
      <c r="I1270" s="394" t="s">
        <v>16</v>
      </c>
      <c r="J1270" s="394" t="s">
        <v>17</v>
      </c>
    </row>
    <row r="1271" spans="1:10" ht="38.25" x14ac:dyDescent="0.25">
      <c r="A1271" s="388" t="s">
        <v>956</v>
      </c>
      <c r="B1271" s="389" t="s">
        <v>792</v>
      </c>
      <c r="C1271" s="388" t="s">
        <v>343</v>
      </c>
      <c r="D1271" s="388" t="s">
        <v>793</v>
      </c>
      <c r="E1271" s="397" t="s">
        <v>1034</v>
      </c>
      <c r="F1271" s="397"/>
      <c r="G1271" s="390" t="s">
        <v>327</v>
      </c>
      <c r="H1271" s="398">
        <v>1</v>
      </c>
      <c r="I1271" s="391">
        <v>20.56</v>
      </c>
      <c r="J1271" s="391">
        <v>20.56</v>
      </c>
    </row>
    <row r="1272" spans="1:10" ht="25.5" x14ac:dyDescent="0.25">
      <c r="A1272" s="409" t="s">
        <v>968</v>
      </c>
      <c r="B1272" s="410" t="s">
        <v>1035</v>
      </c>
      <c r="C1272" s="409" t="s">
        <v>343</v>
      </c>
      <c r="D1272" s="409" t="s">
        <v>1036</v>
      </c>
      <c r="E1272" s="411" t="s">
        <v>977</v>
      </c>
      <c r="F1272" s="411"/>
      <c r="G1272" s="412" t="s">
        <v>345</v>
      </c>
      <c r="H1272" s="413">
        <v>0.1133</v>
      </c>
      <c r="I1272" s="414">
        <v>26.01</v>
      </c>
      <c r="J1272" s="414">
        <v>2.94</v>
      </c>
    </row>
    <row r="1273" spans="1:10" ht="25.5" x14ac:dyDescent="0.25">
      <c r="A1273" s="409" t="s">
        <v>968</v>
      </c>
      <c r="B1273" s="410" t="s">
        <v>1037</v>
      </c>
      <c r="C1273" s="409" t="s">
        <v>343</v>
      </c>
      <c r="D1273" s="409" t="s">
        <v>1038</v>
      </c>
      <c r="E1273" s="411" t="s">
        <v>977</v>
      </c>
      <c r="F1273" s="411"/>
      <c r="G1273" s="412" t="s">
        <v>345</v>
      </c>
      <c r="H1273" s="413">
        <v>0.1133</v>
      </c>
      <c r="I1273" s="414">
        <v>31.79</v>
      </c>
      <c r="J1273" s="414">
        <v>3.6</v>
      </c>
    </row>
    <row r="1274" spans="1:10" x14ac:dyDescent="0.25">
      <c r="A1274" s="399" t="s">
        <v>958</v>
      </c>
      <c r="B1274" s="400" t="s">
        <v>1097</v>
      </c>
      <c r="C1274" s="399" t="s">
        <v>343</v>
      </c>
      <c r="D1274" s="399" t="s">
        <v>1098</v>
      </c>
      <c r="E1274" s="401" t="s">
        <v>1001</v>
      </c>
      <c r="F1274" s="401"/>
      <c r="G1274" s="402" t="s">
        <v>327</v>
      </c>
      <c r="H1274" s="403">
        <v>4.1999999999999997E-3</v>
      </c>
      <c r="I1274" s="404">
        <v>16.59</v>
      </c>
      <c r="J1274" s="404">
        <v>0.06</v>
      </c>
    </row>
    <row r="1275" spans="1:10" ht="25.5" x14ac:dyDescent="0.25">
      <c r="A1275" s="399" t="s">
        <v>958</v>
      </c>
      <c r="B1275" s="400" t="s">
        <v>1319</v>
      </c>
      <c r="C1275" s="399" t="s">
        <v>343</v>
      </c>
      <c r="D1275" s="399" t="s">
        <v>1320</v>
      </c>
      <c r="E1275" s="401" t="s">
        <v>1001</v>
      </c>
      <c r="F1275" s="401"/>
      <c r="G1275" s="402" t="s">
        <v>327</v>
      </c>
      <c r="H1275" s="403">
        <v>1.4E-3</v>
      </c>
      <c r="I1275" s="404">
        <v>284.87</v>
      </c>
      <c r="J1275" s="404">
        <v>0.39</v>
      </c>
    </row>
    <row r="1276" spans="1:10" x14ac:dyDescent="0.25">
      <c r="A1276" s="399" t="s">
        <v>958</v>
      </c>
      <c r="B1276" s="400" t="s">
        <v>1134</v>
      </c>
      <c r="C1276" s="399" t="s">
        <v>343</v>
      </c>
      <c r="D1276" s="399" t="s">
        <v>1135</v>
      </c>
      <c r="E1276" s="401" t="s">
        <v>1001</v>
      </c>
      <c r="F1276" s="401"/>
      <c r="G1276" s="402" t="s">
        <v>327</v>
      </c>
      <c r="H1276" s="403">
        <v>2.5749999999999999E-2</v>
      </c>
      <c r="I1276" s="404">
        <v>2.13</v>
      </c>
      <c r="J1276" s="404">
        <v>0.05</v>
      </c>
    </row>
    <row r="1277" spans="1:10" ht="25.5" x14ac:dyDescent="0.25">
      <c r="A1277" s="399" t="s">
        <v>958</v>
      </c>
      <c r="B1277" s="400" t="s">
        <v>1350</v>
      </c>
      <c r="C1277" s="399" t="s">
        <v>343</v>
      </c>
      <c r="D1277" s="399" t="s">
        <v>1351</v>
      </c>
      <c r="E1277" s="401" t="s">
        <v>1001</v>
      </c>
      <c r="F1277" s="401"/>
      <c r="G1277" s="402" t="s">
        <v>327</v>
      </c>
      <c r="H1277" s="403">
        <v>1</v>
      </c>
      <c r="I1277" s="404">
        <v>13.51</v>
      </c>
      <c r="J1277" s="404">
        <v>13.51</v>
      </c>
    </row>
    <row r="1278" spans="1:10" ht="25.5" x14ac:dyDescent="0.25">
      <c r="A1278" s="399" t="s">
        <v>958</v>
      </c>
      <c r="B1278" s="400" t="s">
        <v>1323</v>
      </c>
      <c r="C1278" s="399" t="s">
        <v>343</v>
      </c>
      <c r="D1278" s="399" t="s">
        <v>1324</v>
      </c>
      <c r="E1278" s="401" t="s">
        <v>1001</v>
      </c>
      <c r="F1278" s="401"/>
      <c r="G1278" s="402" t="s">
        <v>327</v>
      </c>
      <c r="H1278" s="403">
        <v>3.5E-4</v>
      </c>
      <c r="I1278" s="404">
        <v>52.22</v>
      </c>
      <c r="J1278" s="404">
        <v>0.01</v>
      </c>
    </row>
    <row r="1279" spans="1:10" ht="15.75" thickBot="1" x14ac:dyDescent="0.3">
      <c r="A1279" s="405"/>
      <c r="B1279" s="405"/>
      <c r="C1279" s="405"/>
      <c r="D1279" s="405"/>
      <c r="E1279" s="405" t="s">
        <v>961</v>
      </c>
      <c r="F1279" s="406">
        <v>4.91</v>
      </c>
      <c r="G1279" s="405" t="s">
        <v>962</v>
      </c>
      <c r="H1279" s="406">
        <v>0</v>
      </c>
      <c r="I1279" s="405" t="s">
        <v>963</v>
      </c>
      <c r="J1279" s="406">
        <v>4.91</v>
      </c>
    </row>
    <row r="1280" spans="1:10" ht="15.75" thickTop="1" x14ac:dyDescent="0.25">
      <c r="A1280" s="408"/>
      <c r="B1280" s="408"/>
      <c r="C1280" s="408"/>
      <c r="D1280" s="408"/>
      <c r="E1280" s="408"/>
      <c r="F1280" s="408"/>
      <c r="G1280" s="408"/>
      <c r="H1280" s="408"/>
      <c r="I1280" s="408"/>
      <c r="J1280" s="408"/>
    </row>
    <row r="1281" spans="1:10" x14ac:dyDescent="0.25">
      <c r="A1281" s="393" t="s">
        <v>794</v>
      </c>
      <c r="B1281" s="394" t="s">
        <v>11</v>
      </c>
      <c r="C1281" s="393" t="s">
        <v>12</v>
      </c>
      <c r="D1281" s="393" t="s">
        <v>13</v>
      </c>
      <c r="E1281" s="395" t="s">
        <v>29</v>
      </c>
      <c r="F1281" s="395"/>
      <c r="G1281" s="396" t="s">
        <v>14</v>
      </c>
      <c r="H1281" s="394" t="s">
        <v>15</v>
      </c>
      <c r="I1281" s="394" t="s">
        <v>16</v>
      </c>
      <c r="J1281" s="394" t="s">
        <v>17</v>
      </c>
    </row>
    <row r="1282" spans="1:10" ht="38.25" x14ac:dyDescent="0.25">
      <c r="A1282" s="388" t="s">
        <v>956</v>
      </c>
      <c r="B1282" s="389" t="s">
        <v>795</v>
      </c>
      <c r="C1282" s="388" t="s">
        <v>343</v>
      </c>
      <c r="D1282" s="388" t="s">
        <v>796</v>
      </c>
      <c r="E1282" s="397" t="s">
        <v>1034</v>
      </c>
      <c r="F1282" s="397"/>
      <c r="G1282" s="390" t="s">
        <v>327</v>
      </c>
      <c r="H1282" s="398">
        <v>1</v>
      </c>
      <c r="I1282" s="391">
        <v>30.34</v>
      </c>
      <c r="J1282" s="391">
        <v>30.34</v>
      </c>
    </row>
    <row r="1283" spans="1:10" ht="25.5" x14ac:dyDescent="0.25">
      <c r="A1283" s="409" t="s">
        <v>968</v>
      </c>
      <c r="B1283" s="410" t="s">
        <v>1035</v>
      </c>
      <c r="C1283" s="409" t="s">
        <v>343</v>
      </c>
      <c r="D1283" s="409" t="s">
        <v>1036</v>
      </c>
      <c r="E1283" s="411" t="s">
        <v>977</v>
      </c>
      <c r="F1283" s="411"/>
      <c r="G1283" s="412" t="s">
        <v>345</v>
      </c>
      <c r="H1283" s="413">
        <v>0.15290000000000001</v>
      </c>
      <c r="I1283" s="414">
        <v>26.01</v>
      </c>
      <c r="J1283" s="414">
        <v>3.97</v>
      </c>
    </row>
    <row r="1284" spans="1:10" ht="25.5" x14ac:dyDescent="0.25">
      <c r="A1284" s="409" t="s">
        <v>968</v>
      </c>
      <c r="B1284" s="410" t="s">
        <v>1037</v>
      </c>
      <c r="C1284" s="409" t="s">
        <v>343</v>
      </c>
      <c r="D1284" s="409" t="s">
        <v>1038</v>
      </c>
      <c r="E1284" s="411" t="s">
        <v>977</v>
      </c>
      <c r="F1284" s="411"/>
      <c r="G1284" s="412" t="s">
        <v>345</v>
      </c>
      <c r="H1284" s="413">
        <v>0.15290000000000001</v>
      </c>
      <c r="I1284" s="414">
        <v>31.79</v>
      </c>
      <c r="J1284" s="414">
        <v>4.8600000000000003</v>
      </c>
    </row>
    <row r="1285" spans="1:10" x14ac:dyDescent="0.25">
      <c r="A1285" s="399" t="s">
        <v>958</v>
      </c>
      <c r="B1285" s="400" t="s">
        <v>1097</v>
      </c>
      <c r="C1285" s="399" t="s">
        <v>343</v>
      </c>
      <c r="D1285" s="399" t="s">
        <v>1098</v>
      </c>
      <c r="E1285" s="401" t="s">
        <v>1001</v>
      </c>
      <c r="F1285" s="401"/>
      <c r="G1285" s="402" t="s">
        <v>327</v>
      </c>
      <c r="H1285" s="403">
        <v>4.1999999999999997E-3</v>
      </c>
      <c r="I1285" s="404">
        <v>16.59</v>
      </c>
      <c r="J1285" s="404">
        <v>0.06</v>
      </c>
    </row>
    <row r="1286" spans="1:10" ht="25.5" x14ac:dyDescent="0.25">
      <c r="A1286" s="399" t="s">
        <v>958</v>
      </c>
      <c r="B1286" s="400" t="s">
        <v>1319</v>
      </c>
      <c r="C1286" s="399" t="s">
        <v>343</v>
      </c>
      <c r="D1286" s="399" t="s">
        <v>1320</v>
      </c>
      <c r="E1286" s="401" t="s">
        <v>1001</v>
      </c>
      <c r="F1286" s="401"/>
      <c r="G1286" s="402" t="s">
        <v>327</v>
      </c>
      <c r="H1286" s="403">
        <v>2.3999999999999998E-3</v>
      </c>
      <c r="I1286" s="404">
        <v>284.87</v>
      </c>
      <c r="J1286" s="404">
        <v>0.68</v>
      </c>
    </row>
    <row r="1287" spans="1:10" x14ac:dyDescent="0.25">
      <c r="A1287" s="399" t="s">
        <v>958</v>
      </c>
      <c r="B1287" s="400" t="s">
        <v>1134</v>
      </c>
      <c r="C1287" s="399" t="s">
        <v>343</v>
      </c>
      <c r="D1287" s="399" t="s">
        <v>1135</v>
      </c>
      <c r="E1287" s="401" t="s">
        <v>1001</v>
      </c>
      <c r="F1287" s="401"/>
      <c r="G1287" s="402" t="s">
        <v>327</v>
      </c>
      <c r="H1287" s="403">
        <v>3.9E-2</v>
      </c>
      <c r="I1287" s="404">
        <v>2.13</v>
      </c>
      <c r="J1287" s="404">
        <v>0.08</v>
      </c>
    </row>
    <row r="1288" spans="1:10" ht="25.5" x14ac:dyDescent="0.25">
      <c r="A1288" s="399" t="s">
        <v>958</v>
      </c>
      <c r="B1288" s="400" t="s">
        <v>1352</v>
      </c>
      <c r="C1288" s="399" t="s">
        <v>343</v>
      </c>
      <c r="D1288" s="399" t="s">
        <v>1353</v>
      </c>
      <c r="E1288" s="401" t="s">
        <v>1001</v>
      </c>
      <c r="F1288" s="401"/>
      <c r="G1288" s="402" t="s">
        <v>327</v>
      </c>
      <c r="H1288" s="403">
        <v>1</v>
      </c>
      <c r="I1288" s="404">
        <v>20.66</v>
      </c>
      <c r="J1288" s="404">
        <v>20.66</v>
      </c>
    </row>
    <row r="1289" spans="1:10" ht="25.5" x14ac:dyDescent="0.25">
      <c r="A1289" s="399" t="s">
        <v>958</v>
      </c>
      <c r="B1289" s="400" t="s">
        <v>1323</v>
      </c>
      <c r="C1289" s="399" t="s">
        <v>343</v>
      </c>
      <c r="D1289" s="399" t="s">
        <v>1324</v>
      </c>
      <c r="E1289" s="401" t="s">
        <v>1001</v>
      </c>
      <c r="F1289" s="401"/>
      <c r="G1289" s="402" t="s">
        <v>327</v>
      </c>
      <c r="H1289" s="403">
        <v>5.9999999999999995E-4</v>
      </c>
      <c r="I1289" s="404">
        <v>52.22</v>
      </c>
      <c r="J1289" s="404">
        <v>0.03</v>
      </c>
    </row>
    <row r="1290" spans="1:10" ht="15.75" thickBot="1" x14ac:dyDescent="0.3">
      <c r="A1290" s="405"/>
      <c r="B1290" s="405"/>
      <c r="C1290" s="405"/>
      <c r="D1290" s="405"/>
      <c r="E1290" s="405" t="s">
        <v>961</v>
      </c>
      <c r="F1290" s="406">
        <v>6.63</v>
      </c>
      <c r="G1290" s="405" t="s">
        <v>962</v>
      </c>
      <c r="H1290" s="406">
        <v>0</v>
      </c>
      <c r="I1290" s="405" t="s">
        <v>963</v>
      </c>
      <c r="J1290" s="406">
        <v>6.63</v>
      </c>
    </row>
    <row r="1291" spans="1:10" ht="15.75" thickTop="1" x14ac:dyDescent="0.25">
      <c r="A1291" s="408"/>
      <c r="B1291" s="408"/>
      <c r="C1291" s="408"/>
      <c r="D1291" s="408"/>
      <c r="E1291" s="408"/>
      <c r="F1291" s="408"/>
      <c r="G1291" s="408"/>
      <c r="H1291" s="408"/>
      <c r="I1291" s="408"/>
      <c r="J1291" s="408"/>
    </row>
    <row r="1292" spans="1:10" x14ac:dyDescent="0.25">
      <c r="A1292" s="393" t="s">
        <v>797</v>
      </c>
      <c r="B1292" s="394" t="s">
        <v>11</v>
      </c>
      <c r="C1292" s="393" t="s">
        <v>12</v>
      </c>
      <c r="D1292" s="393" t="s">
        <v>13</v>
      </c>
      <c r="E1292" s="395" t="s">
        <v>29</v>
      </c>
      <c r="F1292" s="395"/>
      <c r="G1292" s="396" t="s">
        <v>14</v>
      </c>
      <c r="H1292" s="394" t="s">
        <v>15</v>
      </c>
      <c r="I1292" s="394" t="s">
        <v>16</v>
      </c>
      <c r="J1292" s="394" t="s">
        <v>17</v>
      </c>
    </row>
    <row r="1293" spans="1:10" ht="38.25" x14ac:dyDescent="0.25">
      <c r="A1293" s="388" t="s">
        <v>956</v>
      </c>
      <c r="B1293" s="389" t="s">
        <v>798</v>
      </c>
      <c r="C1293" s="388" t="s">
        <v>343</v>
      </c>
      <c r="D1293" s="388" t="s">
        <v>799</v>
      </c>
      <c r="E1293" s="397" t="s">
        <v>1034</v>
      </c>
      <c r="F1293" s="397"/>
      <c r="G1293" s="390" t="s">
        <v>327</v>
      </c>
      <c r="H1293" s="398">
        <v>1</v>
      </c>
      <c r="I1293" s="391">
        <v>37.42</v>
      </c>
      <c r="J1293" s="391">
        <v>37.42</v>
      </c>
    </row>
    <row r="1294" spans="1:10" ht="25.5" x14ac:dyDescent="0.25">
      <c r="A1294" s="409" t="s">
        <v>968</v>
      </c>
      <c r="B1294" s="410" t="s">
        <v>1035</v>
      </c>
      <c r="C1294" s="409" t="s">
        <v>343</v>
      </c>
      <c r="D1294" s="409" t="s">
        <v>1036</v>
      </c>
      <c r="E1294" s="411" t="s">
        <v>977</v>
      </c>
      <c r="F1294" s="411"/>
      <c r="G1294" s="412" t="s">
        <v>345</v>
      </c>
      <c r="H1294" s="413">
        <v>0.30180000000000001</v>
      </c>
      <c r="I1294" s="414">
        <v>26.01</v>
      </c>
      <c r="J1294" s="414">
        <v>7.84</v>
      </c>
    </row>
    <row r="1295" spans="1:10" ht="25.5" x14ac:dyDescent="0.25">
      <c r="A1295" s="409" t="s">
        <v>968</v>
      </c>
      <c r="B1295" s="410" t="s">
        <v>1037</v>
      </c>
      <c r="C1295" s="409" t="s">
        <v>343</v>
      </c>
      <c r="D1295" s="409" t="s">
        <v>1038</v>
      </c>
      <c r="E1295" s="411" t="s">
        <v>977</v>
      </c>
      <c r="F1295" s="411"/>
      <c r="G1295" s="412" t="s">
        <v>345</v>
      </c>
      <c r="H1295" s="413">
        <v>0.30180000000000001</v>
      </c>
      <c r="I1295" s="414">
        <v>31.79</v>
      </c>
      <c r="J1295" s="414">
        <v>9.59</v>
      </c>
    </row>
    <row r="1296" spans="1:10" ht="25.5" x14ac:dyDescent="0.25">
      <c r="A1296" s="399" t="s">
        <v>958</v>
      </c>
      <c r="B1296" s="400" t="s">
        <v>1319</v>
      </c>
      <c r="C1296" s="399" t="s">
        <v>343</v>
      </c>
      <c r="D1296" s="399" t="s">
        <v>1320</v>
      </c>
      <c r="E1296" s="401" t="s">
        <v>1001</v>
      </c>
      <c r="F1296" s="401"/>
      <c r="G1296" s="402" t="s">
        <v>327</v>
      </c>
      <c r="H1296" s="403">
        <v>6.4000000000000003E-3</v>
      </c>
      <c r="I1296" s="404">
        <v>284.87</v>
      </c>
      <c r="J1296" s="404">
        <v>1.82</v>
      </c>
    </row>
    <row r="1297" spans="1:10" x14ac:dyDescent="0.25">
      <c r="A1297" s="399" t="s">
        <v>958</v>
      </c>
      <c r="B1297" s="400" t="s">
        <v>1134</v>
      </c>
      <c r="C1297" s="399" t="s">
        <v>343</v>
      </c>
      <c r="D1297" s="399" t="s">
        <v>1135</v>
      </c>
      <c r="E1297" s="401" t="s">
        <v>1001</v>
      </c>
      <c r="F1297" s="401"/>
      <c r="G1297" s="402" t="s">
        <v>327</v>
      </c>
      <c r="H1297" s="403">
        <v>0.10059999999999999</v>
      </c>
      <c r="I1297" s="404">
        <v>2.13</v>
      </c>
      <c r="J1297" s="404">
        <v>0.21</v>
      </c>
    </row>
    <row r="1298" spans="1:10" ht="25.5" x14ac:dyDescent="0.25">
      <c r="A1298" s="399" t="s">
        <v>958</v>
      </c>
      <c r="B1298" s="400" t="s">
        <v>1354</v>
      </c>
      <c r="C1298" s="399" t="s">
        <v>343</v>
      </c>
      <c r="D1298" s="399" t="s">
        <v>1355</v>
      </c>
      <c r="E1298" s="401" t="s">
        <v>1001</v>
      </c>
      <c r="F1298" s="401"/>
      <c r="G1298" s="402" t="s">
        <v>327</v>
      </c>
      <c r="H1298" s="403">
        <v>1</v>
      </c>
      <c r="I1298" s="404">
        <v>17.88</v>
      </c>
      <c r="J1298" s="404">
        <v>17.88</v>
      </c>
    </row>
    <row r="1299" spans="1:10" ht="25.5" x14ac:dyDescent="0.25">
      <c r="A1299" s="399" t="s">
        <v>958</v>
      </c>
      <c r="B1299" s="400" t="s">
        <v>1323</v>
      </c>
      <c r="C1299" s="399" t="s">
        <v>343</v>
      </c>
      <c r="D1299" s="399" t="s">
        <v>1324</v>
      </c>
      <c r="E1299" s="401" t="s">
        <v>1001</v>
      </c>
      <c r="F1299" s="401"/>
      <c r="G1299" s="402" t="s">
        <v>327</v>
      </c>
      <c r="H1299" s="403">
        <v>1.6000000000000001E-3</v>
      </c>
      <c r="I1299" s="404">
        <v>52.22</v>
      </c>
      <c r="J1299" s="404">
        <v>0.08</v>
      </c>
    </row>
    <row r="1300" spans="1:10" ht="15.75" thickBot="1" x14ac:dyDescent="0.3">
      <c r="A1300" s="405"/>
      <c r="B1300" s="405"/>
      <c r="C1300" s="405"/>
      <c r="D1300" s="405"/>
      <c r="E1300" s="405" t="s">
        <v>961</v>
      </c>
      <c r="F1300" s="406">
        <v>13.09</v>
      </c>
      <c r="G1300" s="405" t="s">
        <v>962</v>
      </c>
      <c r="H1300" s="406">
        <v>0</v>
      </c>
      <c r="I1300" s="405" t="s">
        <v>963</v>
      </c>
      <c r="J1300" s="406">
        <v>13.09</v>
      </c>
    </row>
    <row r="1301" spans="1:10" ht="15.75" thickTop="1" x14ac:dyDescent="0.25">
      <c r="A1301" s="408"/>
      <c r="B1301" s="408"/>
      <c r="C1301" s="408"/>
      <c r="D1301" s="408"/>
      <c r="E1301" s="408"/>
      <c r="F1301" s="408"/>
      <c r="G1301" s="408"/>
      <c r="H1301" s="408"/>
      <c r="I1301" s="408"/>
      <c r="J1301" s="408"/>
    </row>
    <row r="1302" spans="1:10" x14ac:dyDescent="0.25">
      <c r="A1302" s="393" t="s">
        <v>800</v>
      </c>
      <c r="B1302" s="394" t="s">
        <v>11</v>
      </c>
      <c r="C1302" s="393" t="s">
        <v>12</v>
      </c>
      <c r="D1302" s="393" t="s">
        <v>13</v>
      </c>
      <c r="E1302" s="395" t="s">
        <v>29</v>
      </c>
      <c r="F1302" s="395"/>
      <c r="G1302" s="396" t="s">
        <v>14</v>
      </c>
      <c r="H1302" s="394" t="s">
        <v>15</v>
      </c>
      <c r="I1302" s="394" t="s">
        <v>16</v>
      </c>
      <c r="J1302" s="394" t="s">
        <v>17</v>
      </c>
    </row>
    <row r="1303" spans="1:10" ht="38.25" x14ac:dyDescent="0.25">
      <c r="A1303" s="388" t="s">
        <v>956</v>
      </c>
      <c r="B1303" s="389" t="s">
        <v>801</v>
      </c>
      <c r="C1303" s="388" t="s">
        <v>343</v>
      </c>
      <c r="D1303" s="388" t="s">
        <v>802</v>
      </c>
      <c r="E1303" s="397" t="s">
        <v>1034</v>
      </c>
      <c r="F1303" s="397"/>
      <c r="G1303" s="390" t="s">
        <v>385</v>
      </c>
      <c r="H1303" s="398">
        <v>1</v>
      </c>
      <c r="I1303" s="391">
        <v>67.77</v>
      </c>
      <c r="J1303" s="391">
        <v>67.77</v>
      </c>
    </row>
    <row r="1304" spans="1:10" ht="25.5" x14ac:dyDescent="0.25">
      <c r="A1304" s="409" t="s">
        <v>968</v>
      </c>
      <c r="B1304" s="410" t="s">
        <v>1035</v>
      </c>
      <c r="C1304" s="409" t="s">
        <v>343</v>
      </c>
      <c r="D1304" s="409" t="s">
        <v>1036</v>
      </c>
      <c r="E1304" s="411" t="s">
        <v>977</v>
      </c>
      <c r="F1304" s="411"/>
      <c r="G1304" s="412" t="s">
        <v>345</v>
      </c>
      <c r="H1304" s="413">
        <v>0.38890000000000002</v>
      </c>
      <c r="I1304" s="414">
        <v>26.01</v>
      </c>
      <c r="J1304" s="414">
        <v>10.11</v>
      </c>
    </row>
    <row r="1305" spans="1:10" ht="25.5" x14ac:dyDescent="0.25">
      <c r="A1305" s="409" t="s">
        <v>968</v>
      </c>
      <c r="B1305" s="410" t="s">
        <v>1037</v>
      </c>
      <c r="C1305" s="409" t="s">
        <v>343</v>
      </c>
      <c r="D1305" s="409" t="s">
        <v>1038</v>
      </c>
      <c r="E1305" s="411" t="s">
        <v>977</v>
      </c>
      <c r="F1305" s="411"/>
      <c r="G1305" s="412" t="s">
        <v>345</v>
      </c>
      <c r="H1305" s="413">
        <v>0.38890000000000002</v>
      </c>
      <c r="I1305" s="414">
        <v>31.79</v>
      </c>
      <c r="J1305" s="414">
        <v>12.36</v>
      </c>
    </row>
    <row r="1306" spans="1:10" ht="25.5" x14ac:dyDescent="0.25">
      <c r="A1306" s="399" t="s">
        <v>958</v>
      </c>
      <c r="B1306" s="400" t="s">
        <v>1356</v>
      </c>
      <c r="C1306" s="399" t="s">
        <v>343</v>
      </c>
      <c r="D1306" s="399" t="s">
        <v>1357</v>
      </c>
      <c r="E1306" s="401" t="s">
        <v>1001</v>
      </c>
      <c r="F1306" s="401"/>
      <c r="G1306" s="402" t="s">
        <v>385</v>
      </c>
      <c r="H1306" s="403">
        <v>1.0225</v>
      </c>
      <c r="I1306" s="404">
        <v>30.13</v>
      </c>
      <c r="J1306" s="404">
        <v>30.8</v>
      </c>
    </row>
    <row r="1307" spans="1:10" ht="51" x14ac:dyDescent="0.25">
      <c r="A1307" s="399" t="s">
        <v>958</v>
      </c>
      <c r="B1307" s="400" t="s">
        <v>1358</v>
      </c>
      <c r="C1307" s="399" t="s">
        <v>343</v>
      </c>
      <c r="D1307" s="399" t="s">
        <v>1359</v>
      </c>
      <c r="E1307" s="401" t="s">
        <v>1001</v>
      </c>
      <c r="F1307" s="401"/>
      <c r="G1307" s="402" t="s">
        <v>385</v>
      </c>
      <c r="H1307" s="403">
        <v>1.0225</v>
      </c>
      <c r="I1307" s="404">
        <v>14.19</v>
      </c>
      <c r="J1307" s="404">
        <v>14.5</v>
      </c>
    </row>
    <row r="1308" spans="1:10" ht="15.75" thickBot="1" x14ac:dyDescent="0.3">
      <c r="A1308" s="405"/>
      <c r="B1308" s="405"/>
      <c r="C1308" s="405"/>
      <c r="D1308" s="405"/>
      <c r="E1308" s="405" t="s">
        <v>961</v>
      </c>
      <c r="F1308" s="406">
        <v>16.87</v>
      </c>
      <c r="G1308" s="405" t="s">
        <v>962</v>
      </c>
      <c r="H1308" s="406">
        <v>0</v>
      </c>
      <c r="I1308" s="405" t="s">
        <v>963</v>
      </c>
      <c r="J1308" s="406">
        <v>16.87</v>
      </c>
    </row>
    <row r="1309" spans="1:10" ht="15.75" thickTop="1" x14ac:dyDescent="0.25">
      <c r="A1309" s="408"/>
      <c r="B1309" s="408"/>
      <c r="C1309" s="408"/>
      <c r="D1309" s="408"/>
      <c r="E1309" s="408"/>
      <c r="F1309" s="408"/>
      <c r="G1309" s="408"/>
      <c r="H1309" s="408"/>
      <c r="I1309" s="408"/>
      <c r="J1309" s="408"/>
    </row>
    <row r="1310" spans="1:10" x14ac:dyDescent="0.25">
      <c r="A1310" s="393" t="s">
        <v>803</v>
      </c>
      <c r="B1310" s="394" t="s">
        <v>11</v>
      </c>
      <c r="C1310" s="393" t="s">
        <v>12</v>
      </c>
      <c r="D1310" s="393" t="s">
        <v>13</v>
      </c>
      <c r="E1310" s="395" t="s">
        <v>29</v>
      </c>
      <c r="F1310" s="395"/>
      <c r="G1310" s="396" t="s">
        <v>14</v>
      </c>
      <c r="H1310" s="394" t="s">
        <v>15</v>
      </c>
      <c r="I1310" s="394" t="s">
        <v>16</v>
      </c>
      <c r="J1310" s="394" t="s">
        <v>17</v>
      </c>
    </row>
    <row r="1311" spans="1:10" ht="38.25" x14ac:dyDescent="0.25">
      <c r="A1311" s="388" t="s">
        <v>956</v>
      </c>
      <c r="B1311" s="389" t="s">
        <v>804</v>
      </c>
      <c r="C1311" s="388" t="s">
        <v>343</v>
      </c>
      <c r="D1311" s="388" t="s">
        <v>805</v>
      </c>
      <c r="E1311" s="397" t="s">
        <v>1034</v>
      </c>
      <c r="F1311" s="397"/>
      <c r="G1311" s="390" t="s">
        <v>385</v>
      </c>
      <c r="H1311" s="398">
        <v>1</v>
      </c>
      <c r="I1311" s="391">
        <v>157.99</v>
      </c>
      <c r="J1311" s="391">
        <v>157.99</v>
      </c>
    </row>
    <row r="1312" spans="1:10" ht="25.5" x14ac:dyDescent="0.25">
      <c r="A1312" s="409" t="s">
        <v>968</v>
      </c>
      <c r="B1312" s="410" t="s">
        <v>1035</v>
      </c>
      <c r="C1312" s="409" t="s">
        <v>343</v>
      </c>
      <c r="D1312" s="409" t="s">
        <v>1036</v>
      </c>
      <c r="E1312" s="411" t="s">
        <v>977</v>
      </c>
      <c r="F1312" s="411"/>
      <c r="G1312" s="412" t="s">
        <v>345</v>
      </c>
      <c r="H1312" s="413">
        <v>0.57720000000000005</v>
      </c>
      <c r="I1312" s="414">
        <v>26.01</v>
      </c>
      <c r="J1312" s="414">
        <v>15.01</v>
      </c>
    </row>
    <row r="1313" spans="1:10" ht="25.5" x14ac:dyDescent="0.25">
      <c r="A1313" s="409" t="s">
        <v>968</v>
      </c>
      <c r="B1313" s="410" t="s">
        <v>1037</v>
      </c>
      <c r="C1313" s="409" t="s">
        <v>343</v>
      </c>
      <c r="D1313" s="409" t="s">
        <v>1038</v>
      </c>
      <c r="E1313" s="411" t="s">
        <v>977</v>
      </c>
      <c r="F1313" s="411"/>
      <c r="G1313" s="412" t="s">
        <v>345</v>
      </c>
      <c r="H1313" s="413">
        <v>0.57720000000000005</v>
      </c>
      <c r="I1313" s="414">
        <v>31.79</v>
      </c>
      <c r="J1313" s="414">
        <v>18.34</v>
      </c>
    </row>
    <row r="1314" spans="1:10" ht="25.5" x14ac:dyDescent="0.25">
      <c r="A1314" s="399" t="s">
        <v>958</v>
      </c>
      <c r="B1314" s="400" t="s">
        <v>1360</v>
      </c>
      <c r="C1314" s="399" t="s">
        <v>343</v>
      </c>
      <c r="D1314" s="399" t="s">
        <v>1361</v>
      </c>
      <c r="E1314" s="401" t="s">
        <v>1001</v>
      </c>
      <c r="F1314" s="401"/>
      <c r="G1314" s="402" t="s">
        <v>385</v>
      </c>
      <c r="H1314" s="403">
        <v>1.0225</v>
      </c>
      <c r="I1314" s="404">
        <v>51.83</v>
      </c>
      <c r="J1314" s="404">
        <v>52.99</v>
      </c>
    </row>
    <row r="1315" spans="1:10" ht="51" x14ac:dyDescent="0.25">
      <c r="A1315" s="399" t="s">
        <v>958</v>
      </c>
      <c r="B1315" s="400" t="s">
        <v>1362</v>
      </c>
      <c r="C1315" s="399" t="s">
        <v>343</v>
      </c>
      <c r="D1315" s="399" t="s">
        <v>1363</v>
      </c>
      <c r="E1315" s="401" t="s">
        <v>1001</v>
      </c>
      <c r="F1315" s="401"/>
      <c r="G1315" s="402" t="s">
        <v>385</v>
      </c>
      <c r="H1315" s="403">
        <v>1.0225</v>
      </c>
      <c r="I1315" s="404">
        <v>70.08</v>
      </c>
      <c r="J1315" s="404">
        <v>71.650000000000006</v>
      </c>
    </row>
    <row r="1316" spans="1:10" ht="15.75" thickBot="1" x14ac:dyDescent="0.3">
      <c r="A1316" s="405"/>
      <c r="B1316" s="405"/>
      <c r="C1316" s="405"/>
      <c r="D1316" s="405"/>
      <c r="E1316" s="405" t="s">
        <v>961</v>
      </c>
      <c r="F1316" s="406">
        <v>25.05</v>
      </c>
      <c r="G1316" s="405" t="s">
        <v>962</v>
      </c>
      <c r="H1316" s="406">
        <v>0</v>
      </c>
      <c r="I1316" s="405" t="s">
        <v>963</v>
      </c>
      <c r="J1316" s="406">
        <v>25.05</v>
      </c>
    </row>
    <row r="1317" spans="1:10" ht="15.75" thickTop="1" x14ac:dyDescent="0.25">
      <c r="A1317" s="408"/>
      <c r="B1317" s="408"/>
      <c r="C1317" s="408"/>
      <c r="D1317" s="408"/>
      <c r="E1317" s="408"/>
      <c r="F1317" s="408"/>
      <c r="G1317" s="408"/>
      <c r="H1317" s="408"/>
      <c r="I1317" s="408"/>
      <c r="J1317" s="408"/>
    </row>
    <row r="1318" spans="1:10" x14ac:dyDescent="0.25">
      <c r="A1318" s="393" t="s">
        <v>806</v>
      </c>
      <c r="B1318" s="394" t="s">
        <v>11</v>
      </c>
      <c r="C1318" s="393" t="s">
        <v>12</v>
      </c>
      <c r="D1318" s="393" t="s">
        <v>13</v>
      </c>
      <c r="E1318" s="395" t="s">
        <v>29</v>
      </c>
      <c r="F1318" s="395"/>
      <c r="G1318" s="396" t="s">
        <v>14</v>
      </c>
      <c r="H1318" s="394" t="s">
        <v>15</v>
      </c>
      <c r="I1318" s="394" t="s">
        <v>16</v>
      </c>
      <c r="J1318" s="394" t="s">
        <v>17</v>
      </c>
    </row>
    <row r="1319" spans="1:10" ht="38.25" x14ac:dyDescent="0.25">
      <c r="A1319" s="388" t="s">
        <v>956</v>
      </c>
      <c r="B1319" s="389" t="s">
        <v>807</v>
      </c>
      <c r="C1319" s="388" t="s">
        <v>343</v>
      </c>
      <c r="D1319" s="388" t="s">
        <v>808</v>
      </c>
      <c r="E1319" s="397" t="s">
        <v>1034</v>
      </c>
      <c r="F1319" s="397"/>
      <c r="G1319" s="390" t="s">
        <v>385</v>
      </c>
      <c r="H1319" s="398">
        <v>1</v>
      </c>
      <c r="I1319" s="391">
        <v>184.57</v>
      </c>
      <c r="J1319" s="391">
        <v>184.57</v>
      </c>
    </row>
    <row r="1320" spans="1:10" ht="25.5" x14ac:dyDescent="0.25">
      <c r="A1320" s="409" t="s">
        <v>968</v>
      </c>
      <c r="B1320" s="410" t="s">
        <v>1035</v>
      </c>
      <c r="C1320" s="409" t="s">
        <v>343</v>
      </c>
      <c r="D1320" s="409" t="s">
        <v>1036</v>
      </c>
      <c r="E1320" s="411" t="s">
        <v>977</v>
      </c>
      <c r="F1320" s="411"/>
      <c r="G1320" s="412" t="s">
        <v>345</v>
      </c>
      <c r="H1320" s="413">
        <v>0.73860000000000003</v>
      </c>
      <c r="I1320" s="414">
        <v>26.01</v>
      </c>
      <c r="J1320" s="414">
        <v>19.21</v>
      </c>
    </row>
    <row r="1321" spans="1:10" ht="25.5" x14ac:dyDescent="0.25">
      <c r="A1321" s="409" t="s">
        <v>968</v>
      </c>
      <c r="B1321" s="410" t="s">
        <v>1037</v>
      </c>
      <c r="C1321" s="409" t="s">
        <v>343</v>
      </c>
      <c r="D1321" s="409" t="s">
        <v>1038</v>
      </c>
      <c r="E1321" s="411" t="s">
        <v>977</v>
      </c>
      <c r="F1321" s="411"/>
      <c r="G1321" s="412" t="s">
        <v>345</v>
      </c>
      <c r="H1321" s="413">
        <v>0.73860000000000003</v>
      </c>
      <c r="I1321" s="414">
        <v>31.79</v>
      </c>
      <c r="J1321" s="414">
        <v>23.48</v>
      </c>
    </row>
    <row r="1322" spans="1:10" ht="25.5" x14ac:dyDescent="0.25">
      <c r="A1322" s="399" t="s">
        <v>958</v>
      </c>
      <c r="B1322" s="400" t="s">
        <v>1364</v>
      </c>
      <c r="C1322" s="399" t="s">
        <v>343</v>
      </c>
      <c r="D1322" s="399" t="s">
        <v>1365</v>
      </c>
      <c r="E1322" s="401" t="s">
        <v>1001</v>
      </c>
      <c r="F1322" s="401"/>
      <c r="G1322" s="402" t="s">
        <v>385</v>
      </c>
      <c r="H1322" s="403">
        <v>1.0225</v>
      </c>
      <c r="I1322" s="404">
        <v>65.78</v>
      </c>
      <c r="J1322" s="404">
        <v>67.260000000000005</v>
      </c>
    </row>
    <row r="1323" spans="1:10" ht="51" x14ac:dyDescent="0.25">
      <c r="A1323" s="399" t="s">
        <v>958</v>
      </c>
      <c r="B1323" s="400" t="s">
        <v>1366</v>
      </c>
      <c r="C1323" s="399" t="s">
        <v>343</v>
      </c>
      <c r="D1323" s="399" t="s">
        <v>1367</v>
      </c>
      <c r="E1323" s="401" t="s">
        <v>1001</v>
      </c>
      <c r="F1323" s="401"/>
      <c r="G1323" s="402" t="s">
        <v>385</v>
      </c>
      <c r="H1323" s="403">
        <v>1.0225</v>
      </c>
      <c r="I1323" s="404">
        <v>72.98</v>
      </c>
      <c r="J1323" s="404">
        <v>74.62</v>
      </c>
    </row>
    <row r="1324" spans="1:10" ht="15.75" thickBot="1" x14ac:dyDescent="0.3">
      <c r="A1324" s="405"/>
      <c r="B1324" s="405"/>
      <c r="C1324" s="405"/>
      <c r="D1324" s="405"/>
      <c r="E1324" s="405" t="s">
        <v>961</v>
      </c>
      <c r="F1324" s="406">
        <v>32.06</v>
      </c>
      <c r="G1324" s="405" t="s">
        <v>962</v>
      </c>
      <c r="H1324" s="406">
        <v>0</v>
      </c>
      <c r="I1324" s="405" t="s">
        <v>963</v>
      </c>
      <c r="J1324" s="406">
        <v>32.06</v>
      </c>
    </row>
    <row r="1325" spans="1:10" ht="15.75" thickTop="1" x14ac:dyDescent="0.25">
      <c r="A1325" s="408"/>
      <c r="B1325" s="408"/>
      <c r="C1325" s="408"/>
      <c r="D1325" s="408"/>
      <c r="E1325" s="408"/>
      <c r="F1325" s="408"/>
      <c r="G1325" s="408"/>
      <c r="H1325" s="408"/>
      <c r="I1325" s="408"/>
      <c r="J1325" s="408"/>
    </row>
    <row r="1326" spans="1:10" x14ac:dyDescent="0.25">
      <c r="A1326" s="393" t="s">
        <v>809</v>
      </c>
      <c r="B1326" s="394" t="s">
        <v>11</v>
      </c>
      <c r="C1326" s="393" t="s">
        <v>12</v>
      </c>
      <c r="D1326" s="393" t="s">
        <v>13</v>
      </c>
      <c r="E1326" s="395" t="s">
        <v>29</v>
      </c>
      <c r="F1326" s="395"/>
      <c r="G1326" s="396" t="s">
        <v>14</v>
      </c>
      <c r="H1326" s="394" t="s">
        <v>15</v>
      </c>
      <c r="I1326" s="394" t="s">
        <v>16</v>
      </c>
      <c r="J1326" s="394" t="s">
        <v>17</v>
      </c>
    </row>
    <row r="1327" spans="1:10" ht="25.5" x14ac:dyDescent="0.25">
      <c r="A1327" s="388" t="s">
        <v>956</v>
      </c>
      <c r="B1327" s="389" t="s">
        <v>810</v>
      </c>
      <c r="C1327" s="388" t="s">
        <v>343</v>
      </c>
      <c r="D1327" s="388" t="s">
        <v>811</v>
      </c>
      <c r="E1327" s="397" t="s">
        <v>1034</v>
      </c>
      <c r="F1327" s="397"/>
      <c r="G1327" s="390" t="s">
        <v>327</v>
      </c>
      <c r="H1327" s="398">
        <v>1</v>
      </c>
      <c r="I1327" s="391">
        <v>20.190000000000001</v>
      </c>
      <c r="J1327" s="391">
        <v>20.190000000000001</v>
      </c>
    </row>
    <row r="1328" spans="1:10" ht="25.5" x14ac:dyDescent="0.25">
      <c r="A1328" s="409" t="s">
        <v>968</v>
      </c>
      <c r="B1328" s="410" t="s">
        <v>1035</v>
      </c>
      <c r="C1328" s="409" t="s">
        <v>343</v>
      </c>
      <c r="D1328" s="409" t="s">
        <v>1036</v>
      </c>
      <c r="E1328" s="411" t="s">
        <v>977</v>
      </c>
      <c r="F1328" s="411"/>
      <c r="G1328" s="412" t="s">
        <v>345</v>
      </c>
      <c r="H1328" s="413">
        <v>0.20619999999999999</v>
      </c>
      <c r="I1328" s="414">
        <v>26.01</v>
      </c>
      <c r="J1328" s="414">
        <v>5.36</v>
      </c>
    </row>
    <row r="1329" spans="1:10" ht="25.5" x14ac:dyDescent="0.25">
      <c r="A1329" s="409" t="s">
        <v>968</v>
      </c>
      <c r="B1329" s="410" t="s">
        <v>1037</v>
      </c>
      <c r="C1329" s="409" t="s">
        <v>343</v>
      </c>
      <c r="D1329" s="409" t="s">
        <v>1038</v>
      </c>
      <c r="E1329" s="411" t="s">
        <v>977</v>
      </c>
      <c r="F1329" s="411"/>
      <c r="G1329" s="412" t="s">
        <v>345</v>
      </c>
      <c r="H1329" s="413">
        <v>0.20619999999999999</v>
      </c>
      <c r="I1329" s="414">
        <v>31.79</v>
      </c>
      <c r="J1329" s="414">
        <v>6.55</v>
      </c>
    </row>
    <row r="1330" spans="1:10" ht="25.5" x14ac:dyDescent="0.25">
      <c r="A1330" s="399" t="s">
        <v>958</v>
      </c>
      <c r="B1330" s="400" t="s">
        <v>1319</v>
      </c>
      <c r="C1330" s="399" t="s">
        <v>343</v>
      </c>
      <c r="D1330" s="399" t="s">
        <v>1320</v>
      </c>
      <c r="E1330" s="401" t="s">
        <v>1001</v>
      </c>
      <c r="F1330" s="401"/>
      <c r="G1330" s="402" t="s">
        <v>327</v>
      </c>
      <c r="H1330" s="403">
        <v>4.1999999999999997E-3</v>
      </c>
      <c r="I1330" s="404">
        <v>284.87</v>
      </c>
      <c r="J1330" s="404">
        <v>1.19</v>
      </c>
    </row>
    <row r="1331" spans="1:10" ht="25.5" x14ac:dyDescent="0.25">
      <c r="A1331" s="399" t="s">
        <v>958</v>
      </c>
      <c r="B1331" s="400" t="s">
        <v>1368</v>
      </c>
      <c r="C1331" s="399" t="s">
        <v>343</v>
      </c>
      <c r="D1331" s="399" t="s">
        <v>1369</v>
      </c>
      <c r="E1331" s="401" t="s">
        <v>1001</v>
      </c>
      <c r="F1331" s="401"/>
      <c r="G1331" s="402" t="s">
        <v>327</v>
      </c>
      <c r="H1331" s="403">
        <v>1</v>
      </c>
      <c r="I1331" s="404">
        <v>6.88</v>
      </c>
      <c r="J1331" s="404">
        <v>6.88</v>
      </c>
    </row>
    <row r="1332" spans="1:10" x14ac:dyDescent="0.25">
      <c r="A1332" s="399" t="s">
        <v>958</v>
      </c>
      <c r="B1332" s="400" t="s">
        <v>1134</v>
      </c>
      <c r="C1332" s="399" t="s">
        <v>343</v>
      </c>
      <c r="D1332" s="399" t="s">
        <v>1135</v>
      </c>
      <c r="E1332" s="401" t="s">
        <v>1001</v>
      </c>
      <c r="F1332" s="401"/>
      <c r="G1332" s="402" t="s">
        <v>327</v>
      </c>
      <c r="H1332" s="403">
        <v>7.7299999999999994E-2</v>
      </c>
      <c r="I1332" s="404">
        <v>2.13</v>
      </c>
      <c r="J1332" s="404">
        <v>0.16</v>
      </c>
    </row>
    <row r="1333" spans="1:10" ht="25.5" x14ac:dyDescent="0.25">
      <c r="A1333" s="399" t="s">
        <v>958</v>
      </c>
      <c r="B1333" s="400" t="s">
        <v>1323</v>
      </c>
      <c r="C1333" s="399" t="s">
        <v>343</v>
      </c>
      <c r="D1333" s="399" t="s">
        <v>1324</v>
      </c>
      <c r="E1333" s="401" t="s">
        <v>1001</v>
      </c>
      <c r="F1333" s="401"/>
      <c r="G1333" s="402" t="s">
        <v>327</v>
      </c>
      <c r="H1333" s="403">
        <v>1.1000000000000001E-3</v>
      </c>
      <c r="I1333" s="404">
        <v>52.22</v>
      </c>
      <c r="J1333" s="404">
        <v>0.05</v>
      </c>
    </row>
    <row r="1334" spans="1:10" ht="15.75" thickBot="1" x14ac:dyDescent="0.3">
      <c r="A1334" s="405"/>
      <c r="B1334" s="405"/>
      <c r="C1334" s="405"/>
      <c r="D1334" s="405"/>
      <c r="E1334" s="405" t="s">
        <v>961</v>
      </c>
      <c r="F1334" s="406">
        <v>8.9499999999999993</v>
      </c>
      <c r="G1334" s="405" t="s">
        <v>962</v>
      </c>
      <c r="H1334" s="406">
        <v>0</v>
      </c>
      <c r="I1334" s="405" t="s">
        <v>963</v>
      </c>
      <c r="J1334" s="406">
        <v>8.9499999999999993</v>
      </c>
    </row>
    <row r="1335" spans="1:10" ht="15.75" thickTop="1" x14ac:dyDescent="0.25">
      <c r="A1335" s="408"/>
      <c r="B1335" s="408"/>
      <c r="C1335" s="408"/>
      <c r="D1335" s="408"/>
      <c r="E1335" s="408"/>
      <c r="F1335" s="408"/>
      <c r="G1335" s="408"/>
      <c r="H1335" s="408"/>
      <c r="I1335" s="408"/>
      <c r="J1335" s="408"/>
    </row>
    <row r="1336" spans="1:10" x14ac:dyDescent="0.25">
      <c r="A1336" s="393" t="s">
        <v>812</v>
      </c>
      <c r="B1336" s="394" t="s">
        <v>11</v>
      </c>
      <c r="C1336" s="393" t="s">
        <v>12</v>
      </c>
      <c r="D1336" s="393" t="s">
        <v>13</v>
      </c>
      <c r="E1336" s="395" t="s">
        <v>29</v>
      </c>
      <c r="F1336" s="395"/>
      <c r="G1336" s="396" t="s">
        <v>14</v>
      </c>
      <c r="H1336" s="394" t="s">
        <v>15</v>
      </c>
      <c r="I1336" s="394" t="s">
        <v>16</v>
      </c>
      <c r="J1336" s="394" t="s">
        <v>17</v>
      </c>
    </row>
    <row r="1337" spans="1:10" ht="25.5" x14ac:dyDescent="0.25">
      <c r="A1337" s="388" t="s">
        <v>956</v>
      </c>
      <c r="B1337" s="389" t="s">
        <v>813</v>
      </c>
      <c r="C1337" s="388" t="s">
        <v>343</v>
      </c>
      <c r="D1337" s="388" t="s">
        <v>814</v>
      </c>
      <c r="E1337" s="397" t="s">
        <v>1034</v>
      </c>
      <c r="F1337" s="397"/>
      <c r="G1337" s="390" t="s">
        <v>327</v>
      </c>
      <c r="H1337" s="398">
        <v>1</v>
      </c>
      <c r="I1337" s="391">
        <v>35.06</v>
      </c>
      <c r="J1337" s="391">
        <v>35.06</v>
      </c>
    </row>
    <row r="1338" spans="1:10" ht="25.5" x14ac:dyDescent="0.25">
      <c r="A1338" s="409" t="s">
        <v>968</v>
      </c>
      <c r="B1338" s="410" t="s">
        <v>1035</v>
      </c>
      <c r="C1338" s="409" t="s">
        <v>343</v>
      </c>
      <c r="D1338" s="409" t="s">
        <v>1036</v>
      </c>
      <c r="E1338" s="411" t="s">
        <v>977</v>
      </c>
      <c r="F1338" s="411"/>
      <c r="G1338" s="412" t="s">
        <v>345</v>
      </c>
      <c r="H1338" s="413">
        <v>0.31180000000000002</v>
      </c>
      <c r="I1338" s="414">
        <v>26.01</v>
      </c>
      <c r="J1338" s="414">
        <v>8.1</v>
      </c>
    </row>
    <row r="1339" spans="1:10" ht="25.5" x14ac:dyDescent="0.25">
      <c r="A1339" s="409" t="s">
        <v>968</v>
      </c>
      <c r="B1339" s="410" t="s">
        <v>1037</v>
      </c>
      <c r="C1339" s="409" t="s">
        <v>343</v>
      </c>
      <c r="D1339" s="409" t="s">
        <v>1038</v>
      </c>
      <c r="E1339" s="411" t="s">
        <v>977</v>
      </c>
      <c r="F1339" s="411"/>
      <c r="G1339" s="412" t="s">
        <v>345</v>
      </c>
      <c r="H1339" s="413">
        <v>0.31180000000000002</v>
      </c>
      <c r="I1339" s="414">
        <v>31.79</v>
      </c>
      <c r="J1339" s="414">
        <v>9.91</v>
      </c>
    </row>
    <row r="1340" spans="1:10" ht="25.5" x14ac:dyDescent="0.25">
      <c r="A1340" s="399" t="s">
        <v>958</v>
      </c>
      <c r="B1340" s="400" t="s">
        <v>1319</v>
      </c>
      <c r="C1340" s="399" t="s">
        <v>343</v>
      </c>
      <c r="D1340" s="399" t="s">
        <v>1320</v>
      </c>
      <c r="E1340" s="401" t="s">
        <v>1001</v>
      </c>
      <c r="F1340" s="401"/>
      <c r="G1340" s="402" t="s">
        <v>327</v>
      </c>
      <c r="H1340" s="403">
        <v>7.1999999999999998E-3</v>
      </c>
      <c r="I1340" s="404">
        <v>284.87</v>
      </c>
      <c r="J1340" s="404">
        <v>2.0499999999999998</v>
      </c>
    </row>
    <row r="1341" spans="1:10" ht="25.5" x14ac:dyDescent="0.25">
      <c r="A1341" s="399" t="s">
        <v>958</v>
      </c>
      <c r="B1341" s="400" t="s">
        <v>1370</v>
      </c>
      <c r="C1341" s="399" t="s">
        <v>343</v>
      </c>
      <c r="D1341" s="399" t="s">
        <v>1371</v>
      </c>
      <c r="E1341" s="401" t="s">
        <v>1001</v>
      </c>
      <c r="F1341" s="401"/>
      <c r="G1341" s="402" t="s">
        <v>327</v>
      </c>
      <c r="H1341" s="403">
        <v>1</v>
      </c>
      <c r="I1341" s="404">
        <v>14.67</v>
      </c>
      <c r="J1341" s="404">
        <v>14.67</v>
      </c>
    </row>
    <row r="1342" spans="1:10" x14ac:dyDescent="0.25">
      <c r="A1342" s="399" t="s">
        <v>958</v>
      </c>
      <c r="B1342" s="400" t="s">
        <v>1134</v>
      </c>
      <c r="C1342" s="399" t="s">
        <v>343</v>
      </c>
      <c r="D1342" s="399" t="s">
        <v>1135</v>
      </c>
      <c r="E1342" s="401" t="s">
        <v>1001</v>
      </c>
      <c r="F1342" s="401"/>
      <c r="G1342" s="402" t="s">
        <v>327</v>
      </c>
      <c r="H1342" s="403">
        <v>0.11700000000000001</v>
      </c>
      <c r="I1342" s="404">
        <v>2.13</v>
      </c>
      <c r="J1342" s="404">
        <v>0.24</v>
      </c>
    </row>
    <row r="1343" spans="1:10" ht="25.5" x14ac:dyDescent="0.25">
      <c r="A1343" s="399" t="s">
        <v>958</v>
      </c>
      <c r="B1343" s="400" t="s">
        <v>1323</v>
      </c>
      <c r="C1343" s="399" t="s">
        <v>343</v>
      </c>
      <c r="D1343" s="399" t="s">
        <v>1324</v>
      </c>
      <c r="E1343" s="401" t="s">
        <v>1001</v>
      </c>
      <c r="F1343" s="401"/>
      <c r="G1343" s="402" t="s">
        <v>327</v>
      </c>
      <c r="H1343" s="403">
        <v>1.8E-3</v>
      </c>
      <c r="I1343" s="404">
        <v>52.22</v>
      </c>
      <c r="J1343" s="404">
        <v>0.09</v>
      </c>
    </row>
    <row r="1344" spans="1:10" ht="15.75" thickBot="1" x14ac:dyDescent="0.3">
      <c r="A1344" s="405"/>
      <c r="B1344" s="405"/>
      <c r="C1344" s="405"/>
      <c r="D1344" s="405"/>
      <c r="E1344" s="405" t="s">
        <v>961</v>
      </c>
      <c r="F1344" s="406">
        <v>13.53</v>
      </c>
      <c r="G1344" s="405" t="s">
        <v>962</v>
      </c>
      <c r="H1344" s="406">
        <v>0</v>
      </c>
      <c r="I1344" s="405" t="s">
        <v>963</v>
      </c>
      <c r="J1344" s="406">
        <v>13.53</v>
      </c>
    </row>
    <row r="1345" spans="1:10" ht="15.75" thickTop="1" x14ac:dyDescent="0.25">
      <c r="A1345" s="408"/>
      <c r="B1345" s="408"/>
      <c r="C1345" s="408"/>
      <c r="D1345" s="408"/>
      <c r="E1345" s="408"/>
      <c r="F1345" s="408"/>
      <c r="G1345" s="408"/>
      <c r="H1345" s="408"/>
      <c r="I1345" s="408"/>
      <c r="J1345" s="408"/>
    </row>
    <row r="1346" spans="1:10" x14ac:dyDescent="0.25">
      <c r="A1346" s="393" t="s">
        <v>815</v>
      </c>
      <c r="B1346" s="394" t="s">
        <v>11</v>
      </c>
      <c r="C1346" s="393" t="s">
        <v>12</v>
      </c>
      <c r="D1346" s="393" t="s">
        <v>13</v>
      </c>
      <c r="E1346" s="395" t="s">
        <v>29</v>
      </c>
      <c r="F1346" s="395"/>
      <c r="G1346" s="396" t="s">
        <v>14</v>
      </c>
      <c r="H1346" s="394" t="s">
        <v>15</v>
      </c>
      <c r="I1346" s="394" t="s">
        <v>16</v>
      </c>
      <c r="J1346" s="394" t="s">
        <v>17</v>
      </c>
    </row>
    <row r="1347" spans="1:10" ht="25.5" x14ac:dyDescent="0.25">
      <c r="A1347" s="388" t="s">
        <v>956</v>
      </c>
      <c r="B1347" s="389" t="s">
        <v>816</v>
      </c>
      <c r="C1347" s="388" t="s">
        <v>343</v>
      </c>
      <c r="D1347" s="388" t="s">
        <v>817</v>
      </c>
      <c r="E1347" s="397" t="s">
        <v>1034</v>
      </c>
      <c r="F1347" s="397"/>
      <c r="G1347" s="390" t="s">
        <v>327</v>
      </c>
      <c r="H1347" s="398">
        <v>1</v>
      </c>
      <c r="I1347" s="391">
        <v>50.54</v>
      </c>
      <c r="J1347" s="391">
        <v>50.54</v>
      </c>
    </row>
    <row r="1348" spans="1:10" ht="25.5" x14ac:dyDescent="0.25">
      <c r="A1348" s="409" t="s">
        <v>968</v>
      </c>
      <c r="B1348" s="410" t="s">
        <v>1035</v>
      </c>
      <c r="C1348" s="409" t="s">
        <v>343</v>
      </c>
      <c r="D1348" s="409" t="s">
        <v>1036</v>
      </c>
      <c r="E1348" s="411" t="s">
        <v>977</v>
      </c>
      <c r="F1348" s="411"/>
      <c r="G1348" s="412" t="s">
        <v>345</v>
      </c>
      <c r="H1348" s="413">
        <v>0.40229999999999999</v>
      </c>
      <c r="I1348" s="414">
        <v>26.01</v>
      </c>
      <c r="J1348" s="414">
        <v>10.46</v>
      </c>
    </row>
    <row r="1349" spans="1:10" ht="25.5" x14ac:dyDescent="0.25">
      <c r="A1349" s="409" t="s">
        <v>968</v>
      </c>
      <c r="B1349" s="410" t="s">
        <v>1037</v>
      </c>
      <c r="C1349" s="409" t="s">
        <v>343</v>
      </c>
      <c r="D1349" s="409" t="s">
        <v>1038</v>
      </c>
      <c r="E1349" s="411" t="s">
        <v>977</v>
      </c>
      <c r="F1349" s="411"/>
      <c r="G1349" s="412" t="s">
        <v>345</v>
      </c>
      <c r="H1349" s="413">
        <v>0.40229999999999999</v>
      </c>
      <c r="I1349" s="414">
        <v>31.79</v>
      </c>
      <c r="J1349" s="414">
        <v>12.78</v>
      </c>
    </row>
    <row r="1350" spans="1:10" ht="25.5" x14ac:dyDescent="0.25">
      <c r="A1350" s="399" t="s">
        <v>958</v>
      </c>
      <c r="B1350" s="400" t="s">
        <v>1319</v>
      </c>
      <c r="C1350" s="399" t="s">
        <v>343</v>
      </c>
      <c r="D1350" s="399" t="s">
        <v>1320</v>
      </c>
      <c r="E1350" s="401" t="s">
        <v>1001</v>
      </c>
      <c r="F1350" s="401"/>
      <c r="G1350" s="402" t="s">
        <v>327</v>
      </c>
      <c r="H1350" s="403">
        <v>9.5999999999999992E-3</v>
      </c>
      <c r="I1350" s="404">
        <v>284.87</v>
      </c>
      <c r="J1350" s="404">
        <v>2.73</v>
      </c>
    </row>
    <row r="1351" spans="1:10" ht="25.5" x14ac:dyDescent="0.25">
      <c r="A1351" s="399" t="s">
        <v>958</v>
      </c>
      <c r="B1351" s="400" t="s">
        <v>1372</v>
      </c>
      <c r="C1351" s="399" t="s">
        <v>343</v>
      </c>
      <c r="D1351" s="399" t="s">
        <v>1373</v>
      </c>
      <c r="E1351" s="401" t="s">
        <v>1001</v>
      </c>
      <c r="F1351" s="401"/>
      <c r="G1351" s="402" t="s">
        <v>327</v>
      </c>
      <c r="H1351" s="403">
        <v>1</v>
      </c>
      <c r="I1351" s="404">
        <v>24.13</v>
      </c>
      <c r="J1351" s="404">
        <v>24.13</v>
      </c>
    </row>
    <row r="1352" spans="1:10" x14ac:dyDescent="0.25">
      <c r="A1352" s="399" t="s">
        <v>958</v>
      </c>
      <c r="B1352" s="400" t="s">
        <v>1134</v>
      </c>
      <c r="C1352" s="399" t="s">
        <v>343</v>
      </c>
      <c r="D1352" s="399" t="s">
        <v>1135</v>
      </c>
      <c r="E1352" s="401" t="s">
        <v>1001</v>
      </c>
      <c r="F1352" s="401"/>
      <c r="G1352" s="402" t="s">
        <v>327</v>
      </c>
      <c r="H1352" s="403">
        <v>0.15090000000000001</v>
      </c>
      <c r="I1352" s="404">
        <v>2.13</v>
      </c>
      <c r="J1352" s="404">
        <v>0.32</v>
      </c>
    </row>
    <row r="1353" spans="1:10" ht="25.5" x14ac:dyDescent="0.25">
      <c r="A1353" s="399" t="s">
        <v>958</v>
      </c>
      <c r="B1353" s="400" t="s">
        <v>1323</v>
      </c>
      <c r="C1353" s="399" t="s">
        <v>343</v>
      </c>
      <c r="D1353" s="399" t="s">
        <v>1324</v>
      </c>
      <c r="E1353" s="401" t="s">
        <v>1001</v>
      </c>
      <c r="F1353" s="401"/>
      <c r="G1353" s="402" t="s">
        <v>327</v>
      </c>
      <c r="H1353" s="403">
        <v>2.3999999999999998E-3</v>
      </c>
      <c r="I1353" s="404">
        <v>52.22</v>
      </c>
      <c r="J1353" s="404">
        <v>0.12</v>
      </c>
    </row>
    <row r="1354" spans="1:10" ht="15.75" thickBot="1" x14ac:dyDescent="0.3">
      <c r="A1354" s="405"/>
      <c r="B1354" s="405"/>
      <c r="C1354" s="405"/>
      <c r="D1354" s="405"/>
      <c r="E1354" s="405" t="s">
        <v>961</v>
      </c>
      <c r="F1354" s="406">
        <v>17.46</v>
      </c>
      <c r="G1354" s="405" t="s">
        <v>962</v>
      </c>
      <c r="H1354" s="406">
        <v>0</v>
      </c>
      <c r="I1354" s="405" t="s">
        <v>963</v>
      </c>
      <c r="J1354" s="406">
        <v>17.46</v>
      </c>
    </row>
    <row r="1355" spans="1:10" ht="15.75" thickTop="1" x14ac:dyDescent="0.25">
      <c r="A1355" s="408"/>
      <c r="B1355" s="408"/>
      <c r="C1355" s="408"/>
      <c r="D1355" s="408"/>
      <c r="E1355" s="408"/>
      <c r="F1355" s="408"/>
      <c r="G1355" s="408"/>
      <c r="H1355" s="408"/>
      <c r="I1355" s="408"/>
      <c r="J1355" s="408"/>
    </row>
    <row r="1356" spans="1:10" x14ac:dyDescent="0.25">
      <c r="A1356" s="393" t="s">
        <v>818</v>
      </c>
      <c r="B1356" s="394" t="s">
        <v>11</v>
      </c>
      <c r="C1356" s="393" t="s">
        <v>12</v>
      </c>
      <c r="D1356" s="393" t="s">
        <v>13</v>
      </c>
      <c r="E1356" s="395" t="s">
        <v>29</v>
      </c>
      <c r="F1356" s="395"/>
      <c r="G1356" s="396" t="s">
        <v>14</v>
      </c>
      <c r="H1356" s="394" t="s">
        <v>15</v>
      </c>
      <c r="I1356" s="394" t="s">
        <v>16</v>
      </c>
      <c r="J1356" s="394" t="s">
        <v>17</v>
      </c>
    </row>
    <row r="1357" spans="1:10" ht="25.5" x14ac:dyDescent="0.25">
      <c r="A1357" s="388" t="s">
        <v>956</v>
      </c>
      <c r="B1357" s="389" t="s">
        <v>819</v>
      </c>
      <c r="C1357" s="388" t="s">
        <v>325</v>
      </c>
      <c r="D1357" s="388" t="s">
        <v>820</v>
      </c>
      <c r="E1357" s="397" t="s">
        <v>1339</v>
      </c>
      <c r="F1357" s="397"/>
      <c r="G1357" s="390" t="s">
        <v>327</v>
      </c>
      <c r="H1357" s="398">
        <v>1</v>
      </c>
      <c r="I1357" s="391">
        <v>49.43</v>
      </c>
      <c r="J1357" s="391">
        <v>49.43</v>
      </c>
    </row>
    <row r="1358" spans="1:10" ht="25.5" x14ac:dyDescent="0.25">
      <c r="A1358" s="409" t="s">
        <v>968</v>
      </c>
      <c r="B1358" s="410" t="s">
        <v>1035</v>
      </c>
      <c r="C1358" s="409" t="s">
        <v>343</v>
      </c>
      <c r="D1358" s="409" t="s">
        <v>1036</v>
      </c>
      <c r="E1358" s="411" t="s">
        <v>977</v>
      </c>
      <c r="F1358" s="411"/>
      <c r="G1358" s="412" t="s">
        <v>345</v>
      </c>
      <c r="H1358" s="413">
        <v>0.46</v>
      </c>
      <c r="I1358" s="414">
        <v>26.01</v>
      </c>
      <c r="J1358" s="414">
        <v>11.96</v>
      </c>
    </row>
    <row r="1359" spans="1:10" ht="25.5" x14ac:dyDescent="0.25">
      <c r="A1359" s="409" t="s">
        <v>968</v>
      </c>
      <c r="B1359" s="410" t="s">
        <v>1037</v>
      </c>
      <c r="C1359" s="409" t="s">
        <v>343</v>
      </c>
      <c r="D1359" s="409" t="s">
        <v>1038</v>
      </c>
      <c r="E1359" s="411" t="s">
        <v>977</v>
      </c>
      <c r="F1359" s="411"/>
      <c r="G1359" s="412" t="s">
        <v>345</v>
      </c>
      <c r="H1359" s="413">
        <v>0.46</v>
      </c>
      <c r="I1359" s="414">
        <v>31.79</v>
      </c>
      <c r="J1359" s="414">
        <v>14.62</v>
      </c>
    </row>
    <row r="1360" spans="1:10" x14ac:dyDescent="0.25">
      <c r="A1360" s="399" t="s">
        <v>958</v>
      </c>
      <c r="B1360" s="400" t="s">
        <v>301</v>
      </c>
      <c r="C1360" s="399" t="s">
        <v>106</v>
      </c>
      <c r="D1360" s="399" t="s">
        <v>309</v>
      </c>
      <c r="E1360" s="401" t="s">
        <v>1001</v>
      </c>
      <c r="F1360" s="401"/>
      <c r="G1360" s="402" t="s">
        <v>594</v>
      </c>
      <c r="H1360" s="403">
        <v>1</v>
      </c>
      <c r="I1360" s="404">
        <v>22.85</v>
      </c>
      <c r="J1360" s="404">
        <v>22.85</v>
      </c>
    </row>
    <row r="1361" spans="1:10" ht="15.75" thickBot="1" x14ac:dyDescent="0.3">
      <c r="A1361" s="405"/>
      <c r="B1361" s="405"/>
      <c r="C1361" s="405"/>
      <c r="D1361" s="405"/>
      <c r="E1361" s="405" t="s">
        <v>961</v>
      </c>
      <c r="F1361" s="406">
        <v>19.96</v>
      </c>
      <c r="G1361" s="405" t="s">
        <v>962</v>
      </c>
      <c r="H1361" s="406">
        <v>0</v>
      </c>
      <c r="I1361" s="405" t="s">
        <v>963</v>
      </c>
      <c r="J1361" s="406">
        <v>19.96</v>
      </c>
    </row>
    <row r="1362" spans="1:10" ht="15.75" thickTop="1" x14ac:dyDescent="0.25">
      <c r="A1362" s="408"/>
      <c r="B1362" s="408"/>
      <c r="C1362" s="408"/>
      <c r="D1362" s="408"/>
      <c r="E1362" s="408"/>
      <c r="F1362" s="408"/>
      <c r="G1362" s="408"/>
      <c r="H1362" s="408"/>
      <c r="I1362" s="408"/>
      <c r="J1362" s="408"/>
    </row>
    <row r="1363" spans="1:10" x14ac:dyDescent="0.25">
      <c r="A1363" s="393" t="s">
        <v>821</v>
      </c>
      <c r="B1363" s="394" t="s">
        <v>11</v>
      </c>
      <c r="C1363" s="393" t="s">
        <v>12</v>
      </c>
      <c r="D1363" s="393" t="s">
        <v>13</v>
      </c>
      <c r="E1363" s="395" t="s">
        <v>29</v>
      </c>
      <c r="F1363" s="395"/>
      <c r="G1363" s="396" t="s">
        <v>14</v>
      </c>
      <c r="H1363" s="394" t="s">
        <v>15</v>
      </c>
      <c r="I1363" s="394" t="s">
        <v>16</v>
      </c>
      <c r="J1363" s="394" t="s">
        <v>17</v>
      </c>
    </row>
    <row r="1364" spans="1:10" ht="25.5" x14ac:dyDescent="0.25">
      <c r="A1364" s="388" t="s">
        <v>956</v>
      </c>
      <c r="B1364" s="389" t="s">
        <v>822</v>
      </c>
      <c r="C1364" s="388" t="s">
        <v>325</v>
      </c>
      <c r="D1364" s="388" t="s">
        <v>823</v>
      </c>
      <c r="E1364" s="397" t="s">
        <v>1339</v>
      </c>
      <c r="F1364" s="397"/>
      <c r="G1364" s="390" t="s">
        <v>327</v>
      </c>
      <c r="H1364" s="398">
        <v>1</v>
      </c>
      <c r="I1364" s="391">
        <v>53.13</v>
      </c>
      <c r="J1364" s="391">
        <v>53.13</v>
      </c>
    </row>
    <row r="1365" spans="1:10" ht="25.5" x14ac:dyDescent="0.25">
      <c r="A1365" s="409" t="s">
        <v>968</v>
      </c>
      <c r="B1365" s="410" t="s">
        <v>1035</v>
      </c>
      <c r="C1365" s="409" t="s">
        <v>343</v>
      </c>
      <c r="D1365" s="409" t="s">
        <v>1036</v>
      </c>
      <c r="E1365" s="411" t="s">
        <v>977</v>
      </c>
      <c r="F1365" s="411"/>
      <c r="G1365" s="412" t="s">
        <v>345</v>
      </c>
      <c r="H1365" s="413">
        <v>0.46</v>
      </c>
      <c r="I1365" s="414">
        <v>26.01</v>
      </c>
      <c r="J1365" s="414">
        <v>11.96</v>
      </c>
    </row>
    <row r="1366" spans="1:10" ht="25.5" x14ac:dyDescent="0.25">
      <c r="A1366" s="409" t="s">
        <v>968</v>
      </c>
      <c r="B1366" s="410" t="s">
        <v>1037</v>
      </c>
      <c r="C1366" s="409" t="s">
        <v>343</v>
      </c>
      <c r="D1366" s="409" t="s">
        <v>1038</v>
      </c>
      <c r="E1366" s="411" t="s">
        <v>977</v>
      </c>
      <c r="F1366" s="411"/>
      <c r="G1366" s="412" t="s">
        <v>345</v>
      </c>
      <c r="H1366" s="413">
        <v>0.46</v>
      </c>
      <c r="I1366" s="414">
        <v>31.79</v>
      </c>
      <c r="J1366" s="414">
        <v>14.62</v>
      </c>
    </row>
    <row r="1367" spans="1:10" x14ac:dyDescent="0.25">
      <c r="A1367" s="399" t="s">
        <v>958</v>
      </c>
      <c r="B1367" s="400" t="s">
        <v>300</v>
      </c>
      <c r="C1367" s="399" t="s">
        <v>106</v>
      </c>
      <c r="D1367" s="399" t="s">
        <v>308</v>
      </c>
      <c r="E1367" s="401" t="s">
        <v>1001</v>
      </c>
      <c r="F1367" s="401"/>
      <c r="G1367" s="402" t="s">
        <v>594</v>
      </c>
      <c r="H1367" s="403">
        <v>1</v>
      </c>
      <c r="I1367" s="404">
        <v>26.55</v>
      </c>
      <c r="J1367" s="404">
        <v>26.55</v>
      </c>
    </row>
    <row r="1368" spans="1:10" ht="15.75" thickBot="1" x14ac:dyDescent="0.3">
      <c r="A1368" s="405"/>
      <c r="B1368" s="405"/>
      <c r="C1368" s="405"/>
      <c r="D1368" s="405"/>
      <c r="E1368" s="405" t="s">
        <v>961</v>
      </c>
      <c r="F1368" s="406">
        <v>19.96</v>
      </c>
      <c r="G1368" s="405" t="s">
        <v>962</v>
      </c>
      <c r="H1368" s="406">
        <v>0</v>
      </c>
      <c r="I1368" s="405" t="s">
        <v>963</v>
      </c>
      <c r="J1368" s="406">
        <v>19.96</v>
      </c>
    </row>
    <row r="1369" spans="1:10" ht="15.75" thickTop="1" x14ac:dyDescent="0.25">
      <c r="A1369" s="408"/>
      <c r="B1369" s="408"/>
      <c r="C1369" s="408"/>
      <c r="D1369" s="408"/>
      <c r="E1369" s="408"/>
      <c r="F1369" s="408"/>
      <c r="G1369" s="408"/>
      <c r="H1369" s="408"/>
      <c r="I1369" s="408"/>
      <c r="J1369" s="408"/>
    </row>
    <row r="1370" spans="1:10" x14ac:dyDescent="0.25">
      <c r="A1370" s="393" t="s">
        <v>824</v>
      </c>
      <c r="B1370" s="394" t="s">
        <v>11</v>
      </c>
      <c r="C1370" s="393" t="s">
        <v>12</v>
      </c>
      <c r="D1370" s="393" t="s">
        <v>13</v>
      </c>
      <c r="E1370" s="395" t="s">
        <v>29</v>
      </c>
      <c r="F1370" s="395"/>
      <c r="G1370" s="396" t="s">
        <v>14</v>
      </c>
      <c r="H1370" s="394" t="s">
        <v>15</v>
      </c>
      <c r="I1370" s="394" t="s">
        <v>16</v>
      </c>
      <c r="J1370" s="394" t="s">
        <v>17</v>
      </c>
    </row>
    <row r="1371" spans="1:10" ht="25.5" x14ac:dyDescent="0.25">
      <c r="A1371" s="388" t="s">
        <v>956</v>
      </c>
      <c r="B1371" s="389" t="s">
        <v>825</v>
      </c>
      <c r="C1371" s="388" t="s">
        <v>325</v>
      </c>
      <c r="D1371" s="388" t="s">
        <v>826</v>
      </c>
      <c r="E1371" s="397" t="s">
        <v>1339</v>
      </c>
      <c r="F1371" s="397"/>
      <c r="G1371" s="390" t="s">
        <v>327</v>
      </c>
      <c r="H1371" s="398">
        <v>1</v>
      </c>
      <c r="I1371" s="391">
        <v>53.13</v>
      </c>
      <c r="J1371" s="391">
        <v>53.13</v>
      </c>
    </row>
    <row r="1372" spans="1:10" ht="25.5" x14ac:dyDescent="0.25">
      <c r="A1372" s="409" t="s">
        <v>968</v>
      </c>
      <c r="B1372" s="410" t="s">
        <v>1035</v>
      </c>
      <c r="C1372" s="409" t="s">
        <v>343</v>
      </c>
      <c r="D1372" s="409" t="s">
        <v>1036</v>
      </c>
      <c r="E1372" s="411" t="s">
        <v>977</v>
      </c>
      <c r="F1372" s="411"/>
      <c r="G1372" s="412" t="s">
        <v>345</v>
      </c>
      <c r="H1372" s="413">
        <v>0.46</v>
      </c>
      <c r="I1372" s="414">
        <v>26.01</v>
      </c>
      <c r="J1372" s="414">
        <v>11.96</v>
      </c>
    </row>
    <row r="1373" spans="1:10" ht="25.5" x14ac:dyDescent="0.25">
      <c r="A1373" s="409" t="s">
        <v>968</v>
      </c>
      <c r="B1373" s="410" t="s">
        <v>1037</v>
      </c>
      <c r="C1373" s="409" t="s">
        <v>343</v>
      </c>
      <c r="D1373" s="409" t="s">
        <v>1038</v>
      </c>
      <c r="E1373" s="411" t="s">
        <v>977</v>
      </c>
      <c r="F1373" s="411"/>
      <c r="G1373" s="412" t="s">
        <v>345</v>
      </c>
      <c r="H1373" s="413">
        <v>0.46</v>
      </c>
      <c r="I1373" s="414">
        <v>31.79</v>
      </c>
      <c r="J1373" s="414">
        <v>14.62</v>
      </c>
    </row>
    <row r="1374" spans="1:10" x14ac:dyDescent="0.25">
      <c r="A1374" s="399" t="s">
        <v>958</v>
      </c>
      <c r="B1374" s="400" t="s">
        <v>300</v>
      </c>
      <c r="C1374" s="399" t="s">
        <v>106</v>
      </c>
      <c r="D1374" s="399" t="s">
        <v>308</v>
      </c>
      <c r="E1374" s="401" t="s">
        <v>1001</v>
      </c>
      <c r="F1374" s="401"/>
      <c r="G1374" s="402" t="s">
        <v>594</v>
      </c>
      <c r="H1374" s="403">
        <v>1</v>
      </c>
      <c r="I1374" s="404">
        <v>26.55</v>
      </c>
      <c r="J1374" s="404">
        <v>26.55</v>
      </c>
    </row>
    <row r="1375" spans="1:10" ht="15.75" thickBot="1" x14ac:dyDescent="0.3">
      <c r="A1375" s="405"/>
      <c r="B1375" s="405"/>
      <c r="C1375" s="405"/>
      <c r="D1375" s="405"/>
      <c r="E1375" s="405" t="s">
        <v>961</v>
      </c>
      <c r="F1375" s="406">
        <v>19.96</v>
      </c>
      <c r="G1375" s="405" t="s">
        <v>962</v>
      </c>
      <c r="H1375" s="406">
        <v>0</v>
      </c>
      <c r="I1375" s="405" t="s">
        <v>963</v>
      </c>
      <c r="J1375" s="406">
        <v>19.96</v>
      </c>
    </row>
    <row r="1376" spans="1:10" ht="15.75" thickTop="1" x14ac:dyDescent="0.25">
      <c r="A1376" s="408"/>
      <c r="B1376" s="408"/>
      <c r="C1376" s="408"/>
      <c r="D1376" s="408"/>
      <c r="E1376" s="408"/>
      <c r="F1376" s="408"/>
      <c r="G1376" s="408"/>
      <c r="H1376" s="408"/>
      <c r="I1376" s="408"/>
      <c r="J1376" s="408"/>
    </row>
    <row r="1377" spans="1:10" x14ac:dyDescent="0.25">
      <c r="A1377" s="393" t="s">
        <v>827</v>
      </c>
      <c r="B1377" s="394" t="s">
        <v>11</v>
      </c>
      <c r="C1377" s="393" t="s">
        <v>12</v>
      </c>
      <c r="D1377" s="393" t="s">
        <v>13</v>
      </c>
      <c r="E1377" s="395" t="s">
        <v>29</v>
      </c>
      <c r="F1377" s="395"/>
      <c r="G1377" s="396" t="s">
        <v>14</v>
      </c>
      <c r="H1377" s="394" t="s">
        <v>15</v>
      </c>
      <c r="I1377" s="394" t="s">
        <v>16</v>
      </c>
      <c r="J1377" s="394" t="s">
        <v>17</v>
      </c>
    </row>
    <row r="1378" spans="1:10" ht="25.5" x14ac:dyDescent="0.25">
      <c r="A1378" s="388" t="s">
        <v>956</v>
      </c>
      <c r="B1378" s="389" t="s">
        <v>828</v>
      </c>
      <c r="C1378" s="388" t="s">
        <v>325</v>
      </c>
      <c r="D1378" s="388" t="s">
        <v>829</v>
      </c>
      <c r="E1378" s="397" t="s">
        <v>1339</v>
      </c>
      <c r="F1378" s="397"/>
      <c r="G1378" s="390" t="s">
        <v>327</v>
      </c>
      <c r="H1378" s="398">
        <v>1</v>
      </c>
      <c r="I1378" s="391">
        <v>49.43</v>
      </c>
      <c r="J1378" s="391">
        <v>49.43</v>
      </c>
    </row>
    <row r="1379" spans="1:10" ht="25.5" x14ac:dyDescent="0.25">
      <c r="A1379" s="409" t="s">
        <v>968</v>
      </c>
      <c r="B1379" s="410" t="s">
        <v>1035</v>
      </c>
      <c r="C1379" s="409" t="s">
        <v>343</v>
      </c>
      <c r="D1379" s="409" t="s">
        <v>1036</v>
      </c>
      <c r="E1379" s="411" t="s">
        <v>977</v>
      </c>
      <c r="F1379" s="411"/>
      <c r="G1379" s="412" t="s">
        <v>345</v>
      </c>
      <c r="H1379" s="413">
        <v>0.46</v>
      </c>
      <c r="I1379" s="414">
        <v>26.01</v>
      </c>
      <c r="J1379" s="414">
        <v>11.96</v>
      </c>
    </row>
    <row r="1380" spans="1:10" ht="25.5" x14ac:dyDescent="0.25">
      <c r="A1380" s="409" t="s">
        <v>968</v>
      </c>
      <c r="B1380" s="410" t="s">
        <v>1037</v>
      </c>
      <c r="C1380" s="409" t="s">
        <v>343</v>
      </c>
      <c r="D1380" s="409" t="s">
        <v>1038</v>
      </c>
      <c r="E1380" s="411" t="s">
        <v>977</v>
      </c>
      <c r="F1380" s="411"/>
      <c r="G1380" s="412" t="s">
        <v>345</v>
      </c>
      <c r="H1380" s="413">
        <v>0.46</v>
      </c>
      <c r="I1380" s="414">
        <v>31.79</v>
      </c>
      <c r="J1380" s="414">
        <v>14.62</v>
      </c>
    </row>
    <row r="1381" spans="1:10" x14ac:dyDescent="0.25">
      <c r="A1381" s="399" t="s">
        <v>958</v>
      </c>
      <c r="B1381" s="400" t="s">
        <v>301</v>
      </c>
      <c r="C1381" s="399" t="s">
        <v>106</v>
      </c>
      <c r="D1381" s="399" t="s">
        <v>309</v>
      </c>
      <c r="E1381" s="401" t="s">
        <v>1001</v>
      </c>
      <c r="F1381" s="401"/>
      <c r="G1381" s="402" t="s">
        <v>594</v>
      </c>
      <c r="H1381" s="403">
        <v>1</v>
      </c>
      <c r="I1381" s="404">
        <v>22.85</v>
      </c>
      <c r="J1381" s="404">
        <v>22.85</v>
      </c>
    </row>
    <row r="1382" spans="1:10" ht="15.75" thickBot="1" x14ac:dyDescent="0.3">
      <c r="A1382" s="405"/>
      <c r="B1382" s="405"/>
      <c r="C1382" s="405"/>
      <c r="D1382" s="405"/>
      <c r="E1382" s="405" t="s">
        <v>961</v>
      </c>
      <c r="F1382" s="406">
        <v>19.96</v>
      </c>
      <c r="G1382" s="405" t="s">
        <v>962</v>
      </c>
      <c r="H1382" s="406">
        <v>0</v>
      </c>
      <c r="I1382" s="405" t="s">
        <v>963</v>
      </c>
      <c r="J1382" s="406">
        <v>19.96</v>
      </c>
    </row>
    <row r="1383" spans="1:10" ht="15.75" thickTop="1" x14ac:dyDescent="0.25">
      <c r="A1383" s="408"/>
      <c r="B1383" s="408"/>
      <c r="C1383" s="408"/>
      <c r="D1383" s="408"/>
      <c r="E1383" s="408"/>
      <c r="F1383" s="408"/>
      <c r="G1383" s="408"/>
      <c r="H1383" s="408"/>
      <c r="I1383" s="408"/>
      <c r="J1383" s="408"/>
    </row>
    <row r="1384" spans="1:10" x14ac:dyDescent="0.25">
      <c r="A1384" s="393" t="s">
        <v>830</v>
      </c>
      <c r="B1384" s="394" t="s">
        <v>11</v>
      </c>
      <c r="C1384" s="393" t="s">
        <v>12</v>
      </c>
      <c r="D1384" s="393" t="s">
        <v>13</v>
      </c>
      <c r="E1384" s="395" t="s">
        <v>29</v>
      </c>
      <c r="F1384" s="395"/>
      <c r="G1384" s="396" t="s">
        <v>14</v>
      </c>
      <c r="H1384" s="394" t="s">
        <v>15</v>
      </c>
      <c r="I1384" s="394" t="s">
        <v>16</v>
      </c>
      <c r="J1384" s="394" t="s">
        <v>17</v>
      </c>
    </row>
    <row r="1385" spans="1:10" ht="25.5" x14ac:dyDescent="0.25">
      <c r="A1385" s="388" t="s">
        <v>956</v>
      </c>
      <c r="B1385" s="389" t="s">
        <v>831</v>
      </c>
      <c r="C1385" s="388" t="s">
        <v>325</v>
      </c>
      <c r="D1385" s="388" t="s">
        <v>832</v>
      </c>
      <c r="E1385" s="397" t="s">
        <v>1339</v>
      </c>
      <c r="F1385" s="397"/>
      <c r="G1385" s="390" t="s">
        <v>327</v>
      </c>
      <c r="H1385" s="398">
        <v>1</v>
      </c>
      <c r="I1385" s="391">
        <v>53.13</v>
      </c>
      <c r="J1385" s="391">
        <v>53.13</v>
      </c>
    </row>
    <row r="1386" spans="1:10" ht="25.5" x14ac:dyDescent="0.25">
      <c r="A1386" s="409" t="s">
        <v>968</v>
      </c>
      <c r="B1386" s="410" t="s">
        <v>1035</v>
      </c>
      <c r="C1386" s="409" t="s">
        <v>343</v>
      </c>
      <c r="D1386" s="409" t="s">
        <v>1036</v>
      </c>
      <c r="E1386" s="411" t="s">
        <v>977</v>
      </c>
      <c r="F1386" s="411"/>
      <c r="G1386" s="412" t="s">
        <v>345</v>
      </c>
      <c r="H1386" s="413">
        <v>0.46</v>
      </c>
      <c r="I1386" s="414">
        <v>26.01</v>
      </c>
      <c r="J1386" s="414">
        <v>11.96</v>
      </c>
    </row>
    <row r="1387" spans="1:10" ht="25.5" x14ac:dyDescent="0.25">
      <c r="A1387" s="409" t="s">
        <v>968</v>
      </c>
      <c r="B1387" s="410" t="s">
        <v>1037</v>
      </c>
      <c r="C1387" s="409" t="s">
        <v>343</v>
      </c>
      <c r="D1387" s="409" t="s">
        <v>1038</v>
      </c>
      <c r="E1387" s="411" t="s">
        <v>977</v>
      </c>
      <c r="F1387" s="411"/>
      <c r="G1387" s="412" t="s">
        <v>345</v>
      </c>
      <c r="H1387" s="413">
        <v>0.46</v>
      </c>
      <c r="I1387" s="414">
        <v>31.79</v>
      </c>
      <c r="J1387" s="414">
        <v>14.62</v>
      </c>
    </row>
    <row r="1388" spans="1:10" x14ac:dyDescent="0.25">
      <c r="A1388" s="399" t="s">
        <v>958</v>
      </c>
      <c r="B1388" s="400" t="s">
        <v>300</v>
      </c>
      <c r="C1388" s="399" t="s">
        <v>106</v>
      </c>
      <c r="D1388" s="399" t="s">
        <v>308</v>
      </c>
      <c r="E1388" s="401" t="s">
        <v>1001</v>
      </c>
      <c r="F1388" s="401"/>
      <c r="G1388" s="402" t="s">
        <v>594</v>
      </c>
      <c r="H1388" s="403">
        <v>1</v>
      </c>
      <c r="I1388" s="404">
        <v>26.55</v>
      </c>
      <c r="J1388" s="404">
        <v>26.55</v>
      </c>
    </row>
    <row r="1389" spans="1:10" ht="15.75" thickBot="1" x14ac:dyDescent="0.3">
      <c r="A1389" s="405"/>
      <c r="B1389" s="405"/>
      <c r="C1389" s="405"/>
      <c r="D1389" s="405"/>
      <c r="E1389" s="405" t="s">
        <v>961</v>
      </c>
      <c r="F1389" s="406">
        <v>19.96</v>
      </c>
      <c r="G1389" s="405" t="s">
        <v>962</v>
      </c>
      <c r="H1389" s="406">
        <v>0</v>
      </c>
      <c r="I1389" s="405" t="s">
        <v>963</v>
      </c>
      <c r="J1389" s="406">
        <v>19.96</v>
      </c>
    </row>
    <row r="1390" spans="1:10" ht="15.75" thickTop="1" x14ac:dyDescent="0.25">
      <c r="A1390" s="408"/>
      <c r="B1390" s="408"/>
      <c r="C1390" s="408"/>
      <c r="D1390" s="408"/>
      <c r="E1390" s="408"/>
      <c r="F1390" s="408"/>
      <c r="G1390" s="408"/>
      <c r="H1390" s="408"/>
      <c r="I1390" s="408"/>
      <c r="J1390" s="408"/>
    </row>
    <row r="1391" spans="1:10" x14ac:dyDescent="0.25">
      <c r="A1391" s="393" t="s">
        <v>833</v>
      </c>
      <c r="B1391" s="394" t="s">
        <v>11</v>
      </c>
      <c r="C1391" s="393" t="s">
        <v>12</v>
      </c>
      <c r="D1391" s="393" t="s">
        <v>13</v>
      </c>
      <c r="E1391" s="395" t="s">
        <v>29</v>
      </c>
      <c r="F1391" s="395"/>
      <c r="G1391" s="396" t="s">
        <v>14</v>
      </c>
      <c r="H1391" s="394" t="s">
        <v>15</v>
      </c>
      <c r="I1391" s="394" t="s">
        <v>16</v>
      </c>
      <c r="J1391" s="394" t="s">
        <v>17</v>
      </c>
    </row>
    <row r="1392" spans="1:10" ht="38.25" x14ac:dyDescent="0.25">
      <c r="A1392" s="388" t="s">
        <v>956</v>
      </c>
      <c r="B1392" s="389" t="s">
        <v>834</v>
      </c>
      <c r="C1392" s="388" t="s">
        <v>325</v>
      </c>
      <c r="D1392" s="388" t="s">
        <v>835</v>
      </c>
      <c r="E1392" s="397" t="s">
        <v>1339</v>
      </c>
      <c r="F1392" s="397"/>
      <c r="G1392" s="390" t="s">
        <v>327</v>
      </c>
      <c r="H1392" s="398">
        <v>1</v>
      </c>
      <c r="I1392" s="391">
        <v>86.93</v>
      </c>
      <c r="J1392" s="391">
        <v>86.93</v>
      </c>
    </row>
    <row r="1393" spans="1:10" ht="25.5" x14ac:dyDescent="0.25">
      <c r="A1393" s="409" t="s">
        <v>968</v>
      </c>
      <c r="B1393" s="410" t="s">
        <v>1035</v>
      </c>
      <c r="C1393" s="409" t="s">
        <v>343</v>
      </c>
      <c r="D1393" s="409" t="s">
        <v>1036</v>
      </c>
      <c r="E1393" s="411" t="s">
        <v>977</v>
      </c>
      <c r="F1393" s="411"/>
      <c r="G1393" s="412" t="s">
        <v>345</v>
      </c>
      <c r="H1393" s="413">
        <v>0.6</v>
      </c>
      <c r="I1393" s="414">
        <v>26.01</v>
      </c>
      <c r="J1393" s="414">
        <v>15.6</v>
      </c>
    </row>
    <row r="1394" spans="1:10" ht="25.5" x14ac:dyDescent="0.25">
      <c r="A1394" s="409" t="s">
        <v>968</v>
      </c>
      <c r="B1394" s="410" t="s">
        <v>1037</v>
      </c>
      <c r="C1394" s="409" t="s">
        <v>343</v>
      </c>
      <c r="D1394" s="409" t="s">
        <v>1038</v>
      </c>
      <c r="E1394" s="411" t="s">
        <v>977</v>
      </c>
      <c r="F1394" s="411"/>
      <c r="G1394" s="412" t="s">
        <v>345</v>
      </c>
      <c r="H1394" s="413">
        <v>0.6</v>
      </c>
      <c r="I1394" s="414">
        <v>31.79</v>
      </c>
      <c r="J1394" s="414">
        <v>19.07</v>
      </c>
    </row>
    <row r="1395" spans="1:10" x14ac:dyDescent="0.25">
      <c r="A1395" s="399" t="s">
        <v>958</v>
      </c>
      <c r="B1395" s="400" t="s">
        <v>216</v>
      </c>
      <c r="C1395" s="399" t="s">
        <v>215</v>
      </c>
      <c r="D1395" s="399" t="s">
        <v>224</v>
      </c>
      <c r="E1395" s="401" t="s">
        <v>1001</v>
      </c>
      <c r="F1395" s="401"/>
      <c r="G1395" s="402" t="s">
        <v>327</v>
      </c>
      <c r="H1395" s="403">
        <v>1</v>
      </c>
      <c r="I1395" s="404">
        <v>52.16</v>
      </c>
      <c r="J1395" s="404">
        <v>52.16</v>
      </c>
    </row>
    <row r="1396" spans="1:10" x14ac:dyDescent="0.25">
      <c r="A1396" s="399" t="s">
        <v>958</v>
      </c>
      <c r="B1396" s="400" t="s">
        <v>1097</v>
      </c>
      <c r="C1396" s="399" t="s">
        <v>343</v>
      </c>
      <c r="D1396" s="399" t="s">
        <v>1098</v>
      </c>
      <c r="E1396" s="401" t="s">
        <v>1001</v>
      </c>
      <c r="F1396" s="401"/>
      <c r="G1396" s="402" t="s">
        <v>327</v>
      </c>
      <c r="H1396" s="403">
        <v>6.3E-3</v>
      </c>
      <c r="I1396" s="404">
        <v>16.59</v>
      </c>
      <c r="J1396" s="404">
        <v>0.1</v>
      </c>
    </row>
    <row r="1397" spans="1:10" ht="15.75" thickBot="1" x14ac:dyDescent="0.3">
      <c r="A1397" s="405"/>
      <c r="B1397" s="405"/>
      <c r="C1397" s="405"/>
      <c r="D1397" s="405"/>
      <c r="E1397" s="405" t="s">
        <v>961</v>
      </c>
      <c r="F1397" s="406">
        <v>26.05</v>
      </c>
      <c r="G1397" s="405" t="s">
        <v>962</v>
      </c>
      <c r="H1397" s="406">
        <v>0</v>
      </c>
      <c r="I1397" s="405" t="s">
        <v>963</v>
      </c>
      <c r="J1397" s="406">
        <v>26.05</v>
      </c>
    </row>
    <row r="1398" spans="1:10" ht="15.75" thickTop="1" x14ac:dyDescent="0.25">
      <c r="A1398" s="408"/>
      <c r="B1398" s="408"/>
      <c r="C1398" s="408"/>
      <c r="D1398" s="408"/>
      <c r="E1398" s="408"/>
      <c r="F1398" s="408"/>
      <c r="G1398" s="408"/>
      <c r="H1398" s="408"/>
      <c r="I1398" s="408"/>
      <c r="J1398" s="408"/>
    </row>
    <row r="1399" spans="1:10" x14ac:dyDescent="0.25">
      <c r="A1399" s="393" t="s">
        <v>836</v>
      </c>
      <c r="B1399" s="394" t="s">
        <v>11</v>
      </c>
      <c r="C1399" s="393" t="s">
        <v>12</v>
      </c>
      <c r="D1399" s="393" t="s">
        <v>13</v>
      </c>
      <c r="E1399" s="395" t="s">
        <v>29</v>
      </c>
      <c r="F1399" s="395"/>
      <c r="G1399" s="396" t="s">
        <v>14</v>
      </c>
      <c r="H1399" s="394" t="s">
        <v>15</v>
      </c>
      <c r="I1399" s="394" t="s">
        <v>16</v>
      </c>
      <c r="J1399" s="394" t="s">
        <v>17</v>
      </c>
    </row>
    <row r="1400" spans="1:10" ht="38.25" x14ac:dyDescent="0.25">
      <c r="A1400" s="388" t="s">
        <v>956</v>
      </c>
      <c r="B1400" s="389" t="s">
        <v>837</v>
      </c>
      <c r="C1400" s="388" t="s">
        <v>325</v>
      </c>
      <c r="D1400" s="388" t="s">
        <v>838</v>
      </c>
      <c r="E1400" s="397" t="s">
        <v>1339</v>
      </c>
      <c r="F1400" s="397"/>
      <c r="G1400" s="390" t="s">
        <v>327</v>
      </c>
      <c r="H1400" s="398">
        <v>1</v>
      </c>
      <c r="I1400" s="391">
        <v>59.66</v>
      </c>
      <c r="J1400" s="391">
        <v>59.66</v>
      </c>
    </row>
    <row r="1401" spans="1:10" ht="25.5" x14ac:dyDescent="0.25">
      <c r="A1401" s="409" t="s">
        <v>968</v>
      </c>
      <c r="B1401" s="410" t="s">
        <v>1035</v>
      </c>
      <c r="C1401" s="409" t="s">
        <v>343</v>
      </c>
      <c r="D1401" s="409" t="s">
        <v>1036</v>
      </c>
      <c r="E1401" s="411" t="s">
        <v>977</v>
      </c>
      <c r="F1401" s="411"/>
      <c r="G1401" s="412" t="s">
        <v>345</v>
      </c>
      <c r="H1401" s="413">
        <v>0.45</v>
      </c>
      <c r="I1401" s="414">
        <v>26.01</v>
      </c>
      <c r="J1401" s="414">
        <v>11.7</v>
      </c>
    </row>
    <row r="1402" spans="1:10" ht="25.5" x14ac:dyDescent="0.25">
      <c r="A1402" s="409" t="s">
        <v>968</v>
      </c>
      <c r="B1402" s="410" t="s">
        <v>1037</v>
      </c>
      <c r="C1402" s="409" t="s">
        <v>343</v>
      </c>
      <c r="D1402" s="409" t="s">
        <v>1038</v>
      </c>
      <c r="E1402" s="411" t="s">
        <v>977</v>
      </c>
      <c r="F1402" s="411"/>
      <c r="G1402" s="412" t="s">
        <v>345</v>
      </c>
      <c r="H1402" s="413">
        <v>0.45</v>
      </c>
      <c r="I1402" s="414">
        <v>31.79</v>
      </c>
      <c r="J1402" s="414">
        <v>14.3</v>
      </c>
    </row>
    <row r="1403" spans="1:10" x14ac:dyDescent="0.25">
      <c r="A1403" s="399" t="s">
        <v>958</v>
      </c>
      <c r="B1403" s="400" t="s">
        <v>214</v>
      </c>
      <c r="C1403" s="399" t="s">
        <v>215</v>
      </c>
      <c r="D1403" s="399" t="s">
        <v>223</v>
      </c>
      <c r="E1403" s="401" t="s">
        <v>1001</v>
      </c>
      <c r="F1403" s="401"/>
      <c r="G1403" s="402" t="s">
        <v>327</v>
      </c>
      <c r="H1403" s="403">
        <v>1</v>
      </c>
      <c r="I1403" s="404">
        <v>33.659999999999997</v>
      </c>
      <c r="J1403" s="404">
        <v>33.659999999999997</v>
      </c>
    </row>
    <row r="1404" spans="1:10" ht="15.75" thickBot="1" x14ac:dyDescent="0.3">
      <c r="A1404" s="405"/>
      <c r="B1404" s="405"/>
      <c r="C1404" s="405"/>
      <c r="D1404" s="405"/>
      <c r="E1404" s="405" t="s">
        <v>961</v>
      </c>
      <c r="F1404" s="406">
        <v>19.53</v>
      </c>
      <c r="G1404" s="405" t="s">
        <v>962</v>
      </c>
      <c r="H1404" s="406">
        <v>0</v>
      </c>
      <c r="I1404" s="405" t="s">
        <v>963</v>
      </c>
      <c r="J1404" s="406">
        <v>19.53</v>
      </c>
    </row>
    <row r="1405" spans="1:10" ht="15.75" thickTop="1" x14ac:dyDescent="0.25">
      <c r="A1405" s="408"/>
      <c r="B1405" s="408"/>
      <c r="C1405" s="408"/>
      <c r="D1405" s="408"/>
      <c r="E1405" s="408"/>
      <c r="F1405" s="408"/>
      <c r="G1405" s="408"/>
      <c r="H1405" s="408"/>
      <c r="I1405" s="408"/>
      <c r="J1405" s="408"/>
    </row>
    <row r="1406" spans="1:10" x14ac:dyDescent="0.25">
      <c r="A1406" s="393" t="s">
        <v>839</v>
      </c>
      <c r="B1406" s="394" t="s">
        <v>11</v>
      </c>
      <c r="C1406" s="393" t="s">
        <v>12</v>
      </c>
      <c r="D1406" s="393" t="s">
        <v>13</v>
      </c>
      <c r="E1406" s="395" t="s">
        <v>29</v>
      </c>
      <c r="F1406" s="395"/>
      <c r="G1406" s="396" t="s">
        <v>14</v>
      </c>
      <c r="H1406" s="394" t="s">
        <v>15</v>
      </c>
      <c r="I1406" s="394" t="s">
        <v>16</v>
      </c>
      <c r="J1406" s="394" t="s">
        <v>17</v>
      </c>
    </row>
    <row r="1407" spans="1:10" ht="25.5" x14ac:dyDescent="0.25">
      <c r="A1407" s="388" t="s">
        <v>956</v>
      </c>
      <c r="B1407" s="389" t="s">
        <v>286</v>
      </c>
      <c r="C1407" s="388" t="s">
        <v>325</v>
      </c>
      <c r="D1407" s="388" t="s">
        <v>840</v>
      </c>
      <c r="E1407" s="397" t="s">
        <v>1339</v>
      </c>
      <c r="F1407" s="397"/>
      <c r="G1407" s="390" t="s">
        <v>594</v>
      </c>
      <c r="H1407" s="398">
        <v>1</v>
      </c>
      <c r="I1407" s="391">
        <v>2319.0300000000002</v>
      </c>
      <c r="J1407" s="391">
        <v>2319.0300000000002</v>
      </c>
    </row>
    <row r="1408" spans="1:10" ht="25.5" x14ac:dyDescent="0.25">
      <c r="A1408" s="409" t="s">
        <v>968</v>
      </c>
      <c r="B1408" s="410" t="s">
        <v>1037</v>
      </c>
      <c r="C1408" s="409" t="s">
        <v>343</v>
      </c>
      <c r="D1408" s="409" t="s">
        <v>1038</v>
      </c>
      <c r="E1408" s="411" t="s">
        <v>977</v>
      </c>
      <c r="F1408" s="411"/>
      <c r="G1408" s="412" t="s">
        <v>345</v>
      </c>
      <c r="H1408" s="413">
        <v>0.5</v>
      </c>
      <c r="I1408" s="414">
        <v>31.79</v>
      </c>
      <c r="J1408" s="414">
        <v>15.89</v>
      </c>
    </row>
    <row r="1409" spans="1:10" ht="25.5" x14ac:dyDescent="0.25">
      <c r="A1409" s="409" t="s">
        <v>968</v>
      </c>
      <c r="B1409" s="410" t="s">
        <v>1008</v>
      </c>
      <c r="C1409" s="409" t="s">
        <v>343</v>
      </c>
      <c r="D1409" s="409" t="s">
        <v>1009</v>
      </c>
      <c r="E1409" s="411" t="s">
        <v>977</v>
      </c>
      <c r="F1409" s="411"/>
      <c r="G1409" s="412" t="s">
        <v>345</v>
      </c>
      <c r="H1409" s="413">
        <v>0.5</v>
      </c>
      <c r="I1409" s="414">
        <v>25.12</v>
      </c>
      <c r="J1409" s="414">
        <v>12.56</v>
      </c>
    </row>
    <row r="1410" spans="1:10" ht="25.5" x14ac:dyDescent="0.25">
      <c r="A1410" s="399" t="s">
        <v>958</v>
      </c>
      <c r="B1410" s="400" t="s">
        <v>255</v>
      </c>
      <c r="C1410" s="399" t="s">
        <v>325</v>
      </c>
      <c r="D1410" s="399" t="s">
        <v>256</v>
      </c>
      <c r="E1410" s="401" t="s">
        <v>1001</v>
      </c>
      <c r="F1410" s="401"/>
      <c r="G1410" s="402" t="s">
        <v>327</v>
      </c>
      <c r="H1410" s="403">
        <v>1</v>
      </c>
      <c r="I1410" s="404">
        <v>2290.58</v>
      </c>
      <c r="J1410" s="404">
        <v>2290.58</v>
      </c>
    </row>
    <row r="1411" spans="1:10" x14ac:dyDescent="0.25">
      <c r="A1411" s="405"/>
      <c r="B1411" s="405"/>
      <c r="C1411" s="405"/>
      <c r="D1411" s="405"/>
      <c r="E1411" s="405" t="s">
        <v>961</v>
      </c>
      <c r="F1411" s="406">
        <v>21.01</v>
      </c>
      <c r="G1411" s="405" t="s">
        <v>962</v>
      </c>
      <c r="H1411" s="406">
        <v>0</v>
      </c>
      <c r="I1411" s="405" t="s">
        <v>963</v>
      </c>
      <c r="J1411" s="406">
        <v>21.01</v>
      </c>
    </row>
    <row r="1412" spans="1:10" x14ac:dyDescent="0.25">
      <c r="A1412" s="192" t="s">
        <v>1469</v>
      </c>
      <c r="B1412" s="192"/>
      <c r="C1412" s="192"/>
      <c r="D1412" s="192"/>
      <c r="E1412" s="192"/>
      <c r="F1412" s="192"/>
      <c r="G1412" s="192"/>
      <c r="H1412" s="192"/>
      <c r="I1412" s="192"/>
      <c r="J1412" s="192"/>
    </row>
    <row r="1413" spans="1:10" ht="15.75" thickBot="1" x14ac:dyDescent="0.3">
      <c r="A1413" s="415" t="s">
        <v>1479</v>
      </c>
      <c r="B1413" s="415"/>
      <c r="C1413" s="415"/>
      <c r="D1413" s="415"/>
      <c r="E1413" s="415"/>
      <c r="F1413" s="415"/>
      <c r="G1413" s="415"/>
      <c r="H1413" s="415"/>
      <c r="I1413" s="415"/>
      <c r="J1413" s="415"/>
    </row>
    <row r="1414" spans="1:10" ht="15.75" thickTop="1" x14ac:dyDescent="0.25">
      <c r="A1414" s="408"/>
      <c r="B1414" s="408"/>
      <c r="C1414" s="408"/>
      <c r="D1414" s="408"/>
      <c r="E1414" s="408"/>
      <c r="F1414" s="408"/>
      <c r="G1414" s="408"/>
      <c r="H1414" s="408"/>
      <c r="I1414" s="408"/>
      <c r="J1414" s="408"/>
    </row>
    <row r="1415" spans="1:10" x14ac:dyDescent="0.25">
      <c r="A1415" s="393" t="s">
        <v>841</v>
      </c>
      <c r="B1415" s="394" t="s">
        <v>11</v>
      </c>
      <c r="C1415" s="393" t="s">
        <v>12</v>
      </c>
      <c r="D1415" s="393" t="s">
        <v>13</v>
      </c>
      <c r="E1415" s="395" t="s">
        <v>29</v>
      </c>
      <c r="F1415" s="395"/>
      <c r="G1415" s="396" t="s">
        <v>14</v>
      </c>
      <c r="H1415" s="394" t="s">
        <v>15</v>
      </c>
      <c r="I1415" s="394" t="s">
        <v>16</v>
      </c>
      <c r="J1415" s="394" t="s">
        <v>17</v>
      </c>
    </row>
    <row r="1416" spans="1:10" ht="25.5" x14ac:dyDescent="0.25">
      <c r="A1416" s="388" t="s">
        <v>956</v>
      </c>
      <c r="B1416" s="389" t="s">
        <v>289</v>
      </c>
      <c r="C1416" s="388" t="s">
        <v>325</v>
      </c>
      <c r="D1416" s="388" t="s">
        <v>842</v>
      </c>
      <c r="E1416" s="397" t="s">
        <v>1339</v>
      </c>
      <c r="F1416" s="397"/>
      <c r="G1416" s="390" t="s">
        <v>327</v>
      </c>
      <c r="H1416" s="398">
        <v>1</v>
      </c>
      <c r="I1416" s="391">
        <v>133.69</v>
      </c>
      <c r="J1416" s="391">
        <v>133.69</v>
      </c>
    </row>
    <row r="1417" spans="1:10" ht="25.5" x14ac:dyDescent="0.25">
      <c r="A1417" s="409" t="s">
        <v>968</v>
      </c>
      <c r="B1417" s="410" t="s">
        <v>1037</v>
      </c>
      <c r="C1417" s="409" t="s">
        <v>343</v>
      </c>
      <c r="D1417" s="409" t="s">
        <v>1038</v>
      </c>
      <c r="E1417" s="411" t="s">
        <v>977</v>
      </c>
      <c r="F1417" s="411"/>
      <c r="G1417" s="412" t="s">
        <v>345</v>
      </c>
      <c r="H1417" s="413">
        <v>0.5</v>
      </c>
      <c r="I1417" s="414">
        <v>31.79</v>
      </c>
      <c r="J1417" s="414">
        <v>15.89</v>
      </c>
    </row>
    <row r="1418" spans="1:10" ht="25.5" x14ac:dyDescent="0.25">
      <c r="A1418" s="409" t="s">
        <v>968</v>
      </c>
      <c r="B1418" s="410" t="s">
        <v>1008</v>
      </c>
      <c r="C1418" s="409" t="s">
        <v>343</v>
      </c>
      <c r="D1418" s="409" t="s">
        <v>1009</v>
      </c>
      <c r="E1418" s="411" t="s">
        <v>977</v>
      </c>
      <c r="F1418" s="411"/>
      <c r="G1418" s="412" t="s">
        <v>345</v>
      </c>
      <c r="H1418" s="413">
        <v>0.5</v>
      </c>
      <c r="I1418" s="414">
        <v>25.12</v>
      </c>
      <c r="J1418" s="414">
        <v>12.56</v>
      </c>
    </row>
    <row r="1419" spans="1:10" ht="25.5" x14ac:dyDescent="0.25">
      <c r="A1419" s="399" t="s">
        <v>958</v>
      </c>
      <c r="B1419" s="400" t="s">
        <v>259</v>
      </c>
      <c r="C1419" s="399" t="s">
        <v>325</v>
      </c>
      <c r="D1419" s="399" t="s">
        <v>260</v>
      </c>
      <c r="E1419" s="401" t="s">
        <v>1001</v>
      </c>
      <c r="F1419" s="401"/>
      <c r="G1419" s="402" t="s">
        <v>327</v>
      </c>
      <c r="H1419" s="403">
        <v>1</v>
      </c>
      <c r="I1419" s="404">
        <v>105.24</v>
      </c>
      <c r="J1419" s="404">
        <v>105.24</v>
      </c>
    </row>
    <row r="1420" spans="1:10" x14ac:dyDescent="0.25">
      <c r="A1420" s="405"/>
      <c r="B1420" s="405"/>
      <c r="C1420" s="405"/>
      <c r="D1420" s="405"/>
      <c r="E1420" s="405" t="s">
        <v>961</v>
      </c>
      <c r="F1420" s="406">
        <v>21.01</v>
      </c>
      <c r="G1420" s="405" t="s">
        <v>962</v>
      </c>
      <c r="H1420" s="406">
        <v>0</v>
      </c>
      <c r="I1420" s="405" t="s">
        <v>963</v>
      </c>
      <c r="J1420" s="406">
        <v>21.01</v>
      </c>
    </row>
    <row r="1421" spans="1:10" x14ac:dyDescent="0.25">
      <c r="A1421" s="192" t="s">
        <v>1469</v>
      </c>
      <c r="B1421" s="192"/>
      <c r="C1421" s="192"/>
      <c r="D1421" s="192"/>
      <c r="E1421" s="192"/>
      <c r="F1421" s="192"/>
      <c r="G1421" s="192"/>
      <c r="H1421" s="192"/>
      <c r="I1421" s="192"/>
      <c r="J1421" s="192"/>
    </row>
    <row r="1422" spans="1:10" ht="15.75" thickBot="1" x14ac:dyDescent="0.3">
      <c r="A1422" s="415" t="s">
        <v>1479</v>
      </c>
      <c r="B1422" s="415"/>
      <c r="C1422" s="415"/>
      <c r="D1422" s="415"/>
      <c r="E1422" s="415"/>
      <c r="F1422" s="415"/>
      <c r="G1422" s="415"/>
      <c r="H1422" s="415"/>
      <c r="I1422" s="415"/>
      <c r="J1422" s="415"/>
    </row>
    <row r="1423" spans="1:10" ht="15.75" thickTop="1" x14ac:dyDescent="0.25">
      <c r="A1423" s="408"/>
      <c r="B1423" s="408"/>
      <c r="C1423" s="408"/>
      <c r="D1423" s="408"/>
      <c r="E1423" s="408"/>
      <c r="F1423" s="408"/>
      <c r="G1423" s="408"/>
      <c r="H1423" s="408"/>
      <c r="I1423" s="408"/>
      <c r="J1423" s="408"/>
    </row>
    <row r="1424" spans="1:10" x14ac:dyDescent="0.25">
      <c r="A1424" s="393" t="s">
        <v>843</v>
      </c>
      <c r="B1424" s="394" t="s">
        <v>11</v>
      </c>
      <c r="C1424" s="393" t="s">
        <v>12</v>
      </c>
      <c r="D1424" s="393" t="s">
        <v>13</v>
      </c>
      <c r="E1424" s="395" t="s">
        <v>29</v>
      </c>
      <c r="F1424" s="395"/>
      <c r="G1424" s="396" t="s">
        <v>14</v>
      </c>
      <c r="H1424" s="394" t="s">
        <v>15</v>
      </c>
      <c r="I1424" s="394" t="s">
        <v>16</v>
      </c>
      <c r="J1424" s="394" t="s">
        <v>17</v>
      </c>
    </row>
    <row r="1425" spans="1:10" ht="25.5" x14ac:dyDescent="0.25">
      <c r="A1425" s="388" t="s">
        <v>956</v>
      </c>
      <c r="B1425" s="389" t="s">
        <v>844</v>
      </c>
      <c r="C1425" s="388" t="s">
        <v>325</v>
      </c>
      <c r="D1425" s="388" t="s">
        <v>845</v>
      </c>
      <c r="E1425" s="397" t="s">
        <v>1339</v>
      </c>
      <c r="F1425" s="397"/>
      <c r="G1425" s="390" t="s">
        <v>327</v>
      </c>
      <c r="H1425" s="398">
        <v>1</v>
      </c>
      <c r="I1425" s="391">
        <v>344.75</v>
      </c>
      <c r="J1425" s="391">
        <v>344.75</v>
      </c>
    </row>
    <row r="1426" spans="1:10" ht="25.5" x14ac:dyDescent="0.25">
      <c r="A1426" s="409" t="s">
        <v>968</v>
      </c>
      <c r="B1426" s="410" t="s">
        <v>1037</v>
      </c>
      <c r="C1426" s="409" t="s">
        <v>343</v>
      </c>
      <c r="D1426" s="409" t="s">
        <v>1038</v>
      </c>
      <c r="E1426" s="411" t="s">
        <v>977</v>
      </c>
      <c r="F1426" s="411"/>
      <c r="G1426" s="412" t="s">
        <v>345</v>
      </c>
      <c r="H1426" s="413">
        <v>0.5</v>
      </c>
      <c r="I1426" s="414">
        <v>31.79</v>
      </c>
      <c r="J1426" s="414">
        <v>15.89</v>
      </c>
    </row>
    <row r="1427" spans="1:10" ht="25.5" x14ac:dyDescent="0.25">
      <c r="A1427" s="409" t="s">
        <v>968</v>
      </c>
      <c r="B1427" s="410" t="s">
        <v>1008</v>
      </c>
      <c r="C1427" s="409" t="s">
        <v>343</v>
      </c>
      <c r="D1427" s="409" t="s">
        <v>1009</v>
      </c>
      <c r="E1427" s="411" t="s">
        <v>977</v>
      </c>
      <c r="F1427" s="411"/>
      <c r="G1427" s="412" t="s">
        <v>345</v>
      </c>
      <c r="H1427" s="413">
        <v>0.5</v>
      </c>
      <c r="I1427" s="414">
        <v>25.12</v>
      </c>
      <c r="J1427" s="414">
        <v>12.56</v>
      </c>
    </row>
    <row r="1428" spans="1:10" x14ac:dyDescent="0.25">
      <c r="A1428" s="399" t="s">
        <v>958</v>
      </c>
      <c r="B1428" s="400" t="s">
        <v>297</v>
      </c>
      <c r="C1428" s="399" t="s">
        <v>298</v>
      </c>
      <c r="D1428" s="399" t="s">
        <v>307</v>
      </c>
      <c r="E1428" s="401" t="s">
        <v>1001</v>
      </c>
      <c r="F1428" s="401"/>
      <c r="G1428" s="402" t="s">
        <v>1374</v>
      </c>
      <c r="H1428" s="403">
        <v>1</v>
      </c>
      <c r="I1428" s="404">
        <v>316.3</v>
      </c>
      <c r="J1428" s="404">
        <v>316.3</v>
      </c>
    </row>
    <row r="1429" spans="1:10" x14ac:dyDescent="0.25">
      <c r="A1429" s="405"/>
      <c r="B1429" s="405"/>
      <c r="C1429" s="405"/>
      <c r="D1429" s="405"/>
      <c r="E1429" s="405" t="s">
        <v>961</v>
      </c>
      <c r="F1429" s="406">
        <v>21.01</v>
      </c>
      <c r="G1429" s="405" t="s">
        <v>962</v>
      </c>
      <c r="H1429" s="406">
        <v>0</v>
      </c>
      <c r="I1429" s="405" t="s">
        <v>963</v>
      </c>
      <c r="J1429" s="406">
        <v>21.01</v>
      </c>
    </row>
    <row r="1430" spans="1:10" x14ac:dyDescent="0.25">
      <c r="A1430" s="192" t="s">
        <v>1469</v>
      </c>
      <c r="B1430" s="192"/>
      <c r="C1430" s="192"/>
      <c r="D1430" s="192"/>
      <c r="E1430" s="192"/>
      <c r="F1430" s="192"/>
      <c r="G1430" s="192"/>
      <c r="H1430" s="192"/>
      <c r="I1430" s="192"/>
      <c r="J1430" s="192"/>
    </row>
    <row r="1431" spans="1:10" ht="15.75" thickBot="1" x14ac:dyDescent="0.3">
      <c r="A1431" s="415" t="s">
        <v>1479</v>
      </c>
      <c r="B1431" s="415"/>
      <c r="C1431" s="415"/>
      <c r="D1431" s="415"/>
      <c r="E1431" s="415"/>
      <c r="F1431" s="415"/>
      <c r="G1431" s="415"/>
      <c r="H1431" s="415"/>
      <c r="I1431" s="415"/>
      <c r="J1431" s="415"/>
    </row>
    <row r="1432" spans="1:10" ht="15.75" thickTop="1" x14ac:dyDescent="0.25">
      <c r="A1432" s="408"/>
      <c r="B1432" s="408"/>
      <c r="C1432" s="408"/>
      <c r="D1432" s="408"/>
      <c r="E1432" s="408"/>
      <c r="F1432" s="408"/>
      <c r="G1432" s="408"/>
      <c r="H1432" s="408"/>
      <c r="I1432" s="408"/>
      <c r="J1432" s="408"/>
    </row>
    <row r="1433" spans="1:10" x14ac:dyDescent="0.25">
      <c r="A1433" s="393" t="s">
        <v>846</v>
      </c>
      <c r="B1433" s="394" t="s">
        <v>11</v>
      </c>
      <c r="C1433" s="393" t="s">
        <v>12</v>
      </c>
      <c r="D1433" s="393" t="s">
        <v>13</v>
      </c>
      <c r="E1433" s="395" t="s">
        <v>29</v>
      </c>
      <c r="F1433" s="395"/>
      <c r="G1433" s="396" t="s">
        <v>14</v>
      </c>
      <c r="H1433" s="394" t="s">
        <v>15</v>
      </c>
      <c r="I1433" s="394" t="s">
        <v>16</v>
      </c>
      <c r="J1433" s="394" t="s">
        <v>17</v>
      </c>
    </row>
    <row r="1434" spans="1:10" ht="25.5" x14ac:dyDescent="0.25">
      <c r="A1434" s="388" t="s">
        <v>956</v>
      </c>
      <c r="B1434" s="389" t="s">
        <v>847</v>
      </c>
      <c r="C1434" s="388" t="s">
        <v>343</v>
      </c>
      <c r="D1434" s="388" t="s">
        <v>848</v>
      </c>
      <c r="E1434" s="397" t="s">
        <v>1034</v>
      </c>
      <c r="F1434" s="397"/>
      <c r="G1434" s="390" t="s">
        <v>327</v>
      </c>
      <c r="H1434" s="398">
        <v>1</v>
      </c>
      <c r="I1434" s="391">
        <v>94.07</v>
      </c>
      <c r="J1434" s="391">
        <v>94.07</v>
      </c>
    </row>
    <row r="1435" spans="1:10" ht="25.5" x14ac:dyDescent="0.25">
      <c r="A1435" s="409" t="s">
        <v>968</v>
      </c>
      <c r="B1435" s="410" t="s">
        <v>1035</v>
      </c>
      <c r="C1435" s="409" t="s">
        <v>343</v>
      </c>
      <c r="D1435" s="409" t="s">
        <v>1036</v>
      </c>
      <c r="E1435" s="411" t="s">
        <v>977</v>
      </c>
      <c r="F1435" s="411"/>
      <c r="G1435" s="412" t="s">
        <v>345</v>
      </c>
      <c r="H1435" s="413">
        <v>0.14849999999999999</v>
      </c>
      <c r="I1435" s="414">
        <v>26.01</v>
      </c>
      <c r="J1435" s="414">
        <v>3.86</v>
      </c>
    </row>
    <row r="1436" spans="1:10" ht="25.5" x14ac:dyDescent="0.25">
      <c r="A1436" s="409" t="s">
        <v>968</v>
      </c>
      <c r="B1436" s="410" t="s">
        <v>1037</v>
      </c>
      <c r="C1436" s="409" t="s">
        <v>343</v>
      </c>
      <c r="D1436" s="409" t="s">
        <v>1038</v>
      </c>
      <c r="E1436" s="411" t="s">
        <v>977</v>
      </c>
      <c r="F1436" s="411"/>
      <c r="G1436" s="412" t="s">
        <v>345</v>
      </c>
      <c r="H1436" s="413">
        <v>0.14849999999999999</v>
      </c>
      <c r="I1436" s="414">
        <v>31.79</v>
      </c>
      <c r="J1436" s="414">
        <v>4.72</v>
      </c>
    </row>
    <row r="1437" spans="1:10" x14ac:dyDescent="0.25">
      <c r="A1437" s="399" t="s">
        <v>958</v>
      </c>
      <c r="B1437" s="400" t="s">
        <v>1097</v>
      </c>
      <c r="C1437" s="399" t="s">
        <v>343</v>
      </c>
      <c r="D1437" s="399" t="s">
        <v>1098</v>
      </c>
      <c r="E1437" s="401" t="s">
        <v>1001</v>
      </c>
      <c r="F1437" s="401"/>
      <c r="G1437" s="402" t="s">
        <v>327</v>
      </c>
      <c r="H1437" s="403">
        <v>1.32E-2</v>
      </c>
      <c r="I1437" s="404">
        <v>16.59</v>
      </c>
      <c r="J1437" s="404">
        <v>0.21</v>
      </c>
    </row>
    <row r="1438" spans="1:10" x14ac:dyDescent="0.25">
      <c r="A1438" s="399" t="s">
        <v>958</v>
      </c>
      <c r="B1438" s="400" t="s">
        <v>1375</v>
      </c>
      <c r="C1438" s="399" t="s">
        <v>343</v>
      </c>
      <c r="D1438" s="399" t="s">
        <v>1376</v>
      </c>
      <c r="E1438" s="401" t="s">
        <v>1001</v>
      </c>
      <c r="F1438" s="401"/>
      <c r="G1438" s="402" t="s">
        <v>327</v>
      </c>
      <c r="H1438" s="403">
        <v>1</v>
      </c>
      <c r="I1438" s="404">
        <v>85.28</v>
      </c>
      <c r="J1438" s="404">
        <v>85.28</v>
      </c>
    </row>
    <row r="1439" spans="1:10" ht="15.75" thickBot="1" x14ac:dyDescent="0.3">
      <c r="A1439" s="405"/>
      <c r="B1439" s="405"/>
      <c r="C1439" s="405"/>
      <c r="D1439" s="405"/>
      <c r="E1439" s="405" t="s">
        <v>961</v>
      </c>
      <c r="F1439" s="406">
        <v>6.44</v>
      </c>
      <c r="G1439" s="405" t="s">
        <v>962</v>
      </c>
      <c r="H1439" s="406">
        <v>0</v>
      </c>
      <c r="I1439" s="405" t="s">
        <v>963</v>
      </c>
      <c r="J1439" s="406">
        <v>6.44</v>
      </c>
    </row>
    <row r="1440" spans="1:10" ht="15.75" thickTop="1" x14ac:dyDescent="0.25">
      <c r="A1440" s="408"/>
      <c r="B1440" s="408"/>
      <c r="C1440" s="408"/>
      <c r="D1440" s="408"/>
      <c r="E1440" s="408"/>
      <c r="F1440" s="408"/>
      <c r="G1440" s="408"/>
      <c r="H1440" s="408"/>
      <c r="I1440" s="408"/>
      <c r="J1440" s="408"/>
    </row>
    <row r="1441" spans="1:10" x14ac:dyDescent="0.25">
      <c r="A1441" s="393" t="s">
        <v>849</v>
      </c>
      <c r="B1441" s="394" t="s">
        <v>11</v>
      </c>
      <c r="C1441" s="393" t="s">
        <v>12</v>
      </c>
      <c r="D1441" s="393" t="s">
        <v>13</v>
      </c>
      <c r="E1441" s="395" t="s">
        <v>29</v>
      </c>
      <c r="F1441" s="395"/>
      <c r="G1441" s="396" t="s">
        <v>14</v>
      </c>
      <c r="H1441" s="394" t="s">
        <v>15</v>
      </c>
      <c r="I1441" s="394" t="s">
        <v>16</v>
      </c>
      <c r="J1441" s="394" t="s">
        <v>17</v>
      </c>
    </row>
    <row r="1442" spans="1:10" ht="25.5" x14ac:dyDescent="0.25">
      <c r="A1442" s="388" t="s">
        <v>956</v>
      </c>
      <c r="B1442" s="389" t="s">
        <v>850</v>
      </c>
      <c r="C1442" s="388" t="s">
        <v>343</v>
      </c>
      <c r="D1442" s="388" t="s">
        <v>851</v>
      </c>
      <c r="E1442" s="397" t="s">
        <v>1034</v>
      </c>
      <c r="F1442" s="397"/>
      <c r="G1442" s="390" t="s">
        <v>327</v>
      </c>
      <c r="H1442" s="398">
        <v>1</v>
      </c>
      <c r="I1442" s="391">
        <v>59.01</v>
      </c>
      <c r="J1442" s="391">
        <v>59.01</v>
      </c>
    </row>
    <row r="1443" spans="1:10" ht="25.5" x14ac:dyDescent="0.25">
      <c r="A1443" s="409" t="s">
        <v>968</v>
      </c>
      <c r="B1443" s="410" t="s">
        <v>1035</v>
      </c>
      <c r="C1443" s="409" t="s">
        <v>343</v>
      </c>
      <c r="D1443" s="409" t="s">
        <v>1036</v>
      </c>
      <c r="E1443" s="411" t="s">
        <v>977</v>
      </c>
      <c r="F1443" s="411"/>
      <c r="G1443" s="412" t="s">
        <v>345</v>
      </c>
      <c r="H1443" s="413">
        <v>7.1900000000000006E-2</v>
      </c>
      <c r="I1443" s="414">
        <v>26.01</v>
      </c>
      <c r="J1443" s="414">
        <v>1.87</v>
      </c>
    </row>
    <row r="1444" spans="1:10" ht="25.5" x14ac:dyDescent="0.25">
      <c r="A1444" s="409" t="s">
        <v>968</v>
      </c>
      <c r="B1444" s="410" t="s">
        <v>1037</v>
      </c>
      <c r="C1444" s="409" t="s">
        <v>343</v>
      </c>
      <c r="D1444" s="409" t="s">
        <v>1038</v>
      </c>
      <c r="E1444" s="411" t="s">
        <v>977</v>
      </c>
      <c r="F1444" s="411"/>
      <c r="G1444" s="412" t="s">
        <v>345</v>
      </c>
      <c r="H1444" s="413">
        <v>7.1900000000000006E-2</v>
      </c>
      <c r="I1444" s="414">
        <v>31.79</v>
      </c>
      <c r="J1444" s="414">
        <v>2.2799999999999998</v>
      </c>
    </row>
    <row r="1445" spans="1:10" x14ac:dyDescent="0.25">
      <c r="A1445" s="399" t="s">
        <v>958</v>
      </c>
      <c r="B1445" s="400" t="s">
        <v>1097</v>
      </c>
      <c r="C1445" s="399" t="s">
        <v>343</v>
      </c>
      <c r="D1445" s="399" t="s">
        <v>1098</v>
      </c>
      <c r="E1445" s="401" t="s">
        <v>1001</v>
      </c>
      <c r="F1445" s="401"/>
      <c r="G1445" s="402" t="s">
        <v>327</v>
      </c>
      <c r="H1445" s="403">
        <v>8.3999999999999995E-3</v>
      </c>
      <c r="I1445" s="404">
        <v>16.59</v>
      </c>
      <c r="J1445" s="404">
        <v>0.13</v>
      </c>
    </row>
    <row r="1446" spans="1:10" x14ac:dyDescent="0.25">
      <c r="A1446" s="399" t="s">
        <v>958</v>
      </c>
      <c r="B1446" s="400" t="s">
        <v>1377</v>
      </c>
      <c r="C1446" s="399" t="s">
        <v>343</v>
      </c>
      <c r="D1446" s="399" t="s">
        <v>1378</v>
      </c>
      <c r="E1446" s="401" t="s">
        <v>1001</v>
      </c>
      <c r="F1446" s="401"/>
      <c r="G1446" s="402" t="s">
        <v>327</v>
      </c>
      <c r="H1446" s="403">
        <v>1</v>
      </c>
      <c r="I1446" s="404">
        <v>54.73</v>
      </c>
      <c r="J1446" s="404">
        <v>54.73</v>
      </c>
    </row>
    <row r="1447" spans="1:10" ht="15.75" thickBot="1" x14ac:dyDescent="0.3">
      <c r="A1447" s="405"/>
      <c r="B1447" s="405"/>
      <c r="C1447" s="405"/>
      <c r="D1447" s="405"/>
      <c r="E1447" s="405" t="s">
        <v>961</v>
      </c>
      <c r="F1447" s="406">
        <v>3.11</v>
      </c>
      <c r="G1447" s="405" t="s">
        <v>962</v>
      </c>
      <c r="H1447" s="406">
        <v>0</v>
      </c>
      <c r="I1447" s="405" t="s">
        <v>963</v>
      </c>
      <c r="J1447" s="406">
        <v>3.11</v>
      </c>
    </row>
    <row r="1448" spans="1:10" ht="15.75" thickTop="1" x14ac:dyDescent="0.25">
      <c r="A1448" s="408"/>
      <c r="B1448" s="408"/>
      <c r="C1448" s="408"/>
      <c r="D1448" s="408"/>
      <c r="E1448" s="408"/>
      <c r="F1448" s="408"/>
      <c r="G1448" s="408"/>
      <c r="H1448" s="408"/>
      <c r="I1448" s="408"/>
      <c r="J1448" s="408"/>
    </row>
    <row r="1449" spans="1:10" x14ac:dyDescent="0.25">
      <c r="A1449" s="393" t="s">
        <v>852</v>
      </c>
      <c r="B1449" s="394" t="s">
        <v>11</v>
      </c>
      <c r="C1449" s="393" t="s">
        <v>12</v>
      </c>
      <c r="D1449" s="393" t="s">
        <v>13</v>
      </c>
      <c r="E1449" s="395" t="s">
        <v>29</v>
      </c>
      <c r="F1449" s="395"/>
      <c r="G1449" s="396" t="s">
        <v>14</v>
      </c>
      <c r="H1449" s="394" t="s">
        <v>15</v>
      </c>
      <c r="I1449" s="394" t="s">
        <v>16</v>
      </c>
      <c r="J1449" s="394" t="s">
        <v>17</v>
      </c>
    </row>
    <row r="1450" spans="1:10" ht="25.5" x14ac:dyDescent="0.25">
      <c r="A1450" s="388" t="s">
        <v>956</v>
      </c>
      <c r="B1450" s="389" t="s">
        <v>853</v>
      </c>
      <c r="C1450" s="388" t="s">
        <v>343</v>
      </c>
      <c r="D1450" s="388" t="s">
        <v>854</v>
      </c>
      <c r="E1450" s="397" t="s">
        <v>1034</v>
      </c>
      <c r="F1450" s="397"/>
      <c r="G1450" s="390" t="s">
        <v>327</v>
      </c>
      <c r="H1450" s="398">
        <v>1</v>
      </c>
      <c r="I1450" s="391">
        <v>69.7</v>
      </c>
      <c r="J1450" s="391">
        <v>69.7</v>
      </c>
    </row>
    <row r="1451" spans="1:10" ht="25.5" x14ac:dyDescent="0.25">
      <c r="A1451" s="409" t="s">
        <v>968</v>
      </c>
      <c r="B1451" s="410" t="s">
        <v>1035</v>
      </c>
      <c r="C1451" s="409" t="s">
        <v>343</v>
      </c>
      <c r="D1451" s="409" t="s">
        <v>1036</v>
      </c>
      <c r="E1451" s="411" t="s">
        <v>977</v>
      </c>
      <c r="F1451" s="411"/>
      <c r="G1451" s="412" t="s">
        <v>345</v>
      </c>
      <c r="H1451" s="413">
        <v>0.11020000000000001</v>
      </c>
      <c r="I1451" s="414">
        <v>26.01</v>
      </c>
      <c r="J1451" s="414">
        <v>2.86</v>
      </c>
    </row>
    <row r="1452" spans="1:10" ht="25.5" x14ac:dyDescent="0.25">
      <c r="A1452" s="409" t="s">
        <v>968</v>
      </c>
      <c r="B1452" s="410" t="s">
        <v>1037</v>
      </c>
      <c r="C1452" s="409" t="s">
        <v>343</v>
      </c>
      <c r="D1452" s="409" t="s">
        <v>1038</v>
      </c>
      <c r="E1452" s="411" t="s">
        <v>977</v>
      </c>
      <c r="F1452" s="411"/>
      <c r="G1452" s="412" t="s">
        <v>345</v>
      </c>
      <c r="H1452" s="413">
        <v>0.11020000000000001</v>
      </c>
      <c r="I1452" s="414">
        <v>31.79</v>
      </c>
      <c r="J1452" s="414">
        <v>3.5</v>
      </c>
    </row>
    <row r="1453" spans="1:10" x14ac:dyDescent="0.25">
      <c r="A1453" s="399" t="s">
        <v>958</v>
      </c>
      <c r="B1453" s="400" t="s">
        <v>1097</v>
      </c>
      <c r="C1453" s="399" t="s">
        <v>343</v>
      </c>
      <c r="D1453" s="399" t="s">
        <v>1098</v>
      </c>
      <c r="E1453" s="401" t="s">
        <v>1001</v>
      </c>
      <c r="F1453" s="401"/>
      <c r="G1453" s="402" t="s">
        <v>327</v>
      </c>
      <c r="H1453" s="403">
        <v>1.06E-2</v>
      </c>
      <c r="I1453" s="404">
        <v>16.59</v>
      </c>
      <c r="J1453" s="404">
        <v>0.17</v>
      </c>
    </row>
    <row r="1454" spans="1:10" x14ac:dyDescent="0.25">
      <c r="A1454" s="399" t="s">
        <v>958</v>
      </c>
      <c r="B1454" s="400" t="s">
        <v>1379</v>
      </c>
      <c r="C1454" s="399" t="s">
        <v>343</v>
      </c>
      <c r="D1454" s="399" t="s">
        <v>1380</v>
      </c>
      <c r="E1454" s="401" t="s">
        <v>1001</v>
      </c>
      <c r="F1454" s="401"/>
      <c r="G1454" s="402" t="s">
        <v>327</v>
      </c>
      <c r="H1454" s="403">
        <v>1</v>
      </c>
      <c r="I1454" s="404">
        <v>63.17</v>
      </c>
      <c r="J1454" s="404">
        <v>63.17</v>
      </c>
    </row>
    <row r="1455" spans="1:10" ht="15.75" thickBot="1" x14ac:dyDescent="0.3">
      <c r="A1455" s="405"/>
      <c r="B1455" s="405"/>
      <c r="C1455" s="405"/>
      <c r="D1455" s="405"/>
      <c r="E1455" s="405" t="s">
        <v>961</v>
      </c>
      <c r="F1455" s="406">
        <v>4.78</v>
      </c>
      <c r="G1455" s="405" t="s">
        <v>962</v>
      </c>
      <c r="H1455" s="406">
        <v>0</v>
      </c>
      <c r="I1455" s="405" t="s">
        <v>963</v>
      </c>
      <c r="J1455" s="406">
        <v>4.78</v>
      </c>
    </row>
    <row r="1456" spans="1:10" ht="15.75" thickTop="1" x14ac:dyDescent="0.25">
      <c r="A1456" s="408"/>
      <c r="B1456" s="408"/>
      <c r="C1456" s="408"/>
      <c r="D1456" s="408"/>
      <c r="E1456" s="408"/>
      <c r="F1456" s="408"/>
      <c r="G1456" s="408"/>
      <c r="H1456" s="408"/>
      <c r="I1456" s="408"/>
      <c r="J1456" s="408"/>
    </row>
    <row r="1457" spans="1:10" x14ac:dyDescent="0.25">
      <c r="A1457" s="393" t="s">
        <v>857</v>
      </c>
      <c r="B1457" s="394" t="s">
        <v>11</v>
      </c>
      <c r="C1457" s="393" t="s">
        <v>12</v>
      </c>
      <c r="D1457" s="393" t="s">
        <v>13</v>
      </c>
      <c r="E1457" s="395" t="s">
        <v>29</v>
      </c>
      <c r="F1457" s="395"/>
      <c r="G1457" s="396" t="s">
        <v>14</v>
      </c>
      <c r="H1457" s="394" t="s">
        <v>15</v>
      </c>
      <c r="I1457" s="394" t="s">
        <v>16</v>
      </c>
      <c r="J1457" s="394" t="s">
        <v>17</v>
      </c>
    </row>
    <row r="1458" spans="1:10" ht="38.25" x14ac:dyDescent="0.25">
      <c r="A1458" s="388" t="s">
        <v>956</v>
      </c>
      <c r="B1458" s="389" t="s">
        <v>858</v>
      </c>
      <c r="C1458" s="388" t="s">
        <v>343</v>
      </c>
      <c r="D1458" s="388" t="s">
        <v>859</v>
      </c>
      <c r="E1458" s="397" t="s">
        <v>1381</v>
      </c>
      <c r="F1458" s="397"/>
      <c r="G1458" s="390" t="s">
        <v>25</v>
      </c>
      <c r="H1458" s="398">
        <v>1</v>
      </c>
      <c r="I1458" s="391">
        <v>133.53</v>
      </c>
      <c r="J1458" s="391">
        <v>133.53</v>
      </c>
    </row>
    <row r="1459" spans="1:10" ht="38.25" x14ac:dyDescent="0.25">
      <c r="A1459" s="409" t="s">
        <v>968</v>
      </c>
      <c r="B1459" s="410" t="s">
        <v>1382</v>
      </c>
      <c r="C1459" s="409" t="s">
        <v>343</v>
      </c>
      <c r="D1459" s="409" t="s">
        <v>1383</v>
      </c>
      <c r="E1459" s="411" t="s">
        <v>977</v>
      </c>
      <c r="F1459" s="411"/>
      <c r="G1459" s="412" t="s">
        <v>389</v>
      </c>
      <c r="H1459" s="413">
        <v>1.0500000000000001E-2</v>
      </c>
      <c r="I1459" s="414">
        <v>521.78</v>
      </c>
      <c r="J1459" s="414">
        <v>5.47</v>
      </c>
    </row>
    <row r="1460" spans="1:10" ht="25.5" x14ac:dyDescent="0.25">
      <c r="A1460" s="409" t="s">
        <v>968</v>
      </c>
      <c r="B1460" s="410" t="s">
        <v>1039</v>
      </c>
      <c r="C1460" s="409" t="s">
        <v>343</v>
      </c>
      <c r="D1460" s="409" t="s">
        <v>1040</v>
      </c>
      <c r="E1460" s="411" t="s">
        <v>977</v>
      </c>
      <c r="F1460" s="411"/>
      <c r="G1460" s="412" t="s">
        <v>345</v>
      </c>
      <c r="H1460" s="413">
        <v>2.2000000000000002</v>
      </c>
      <c r="I1460" s="414">
        <v>32.549999999999997</v>
      </c>
      <c r="J1460" s="414">
        <v>71.61</v>
      </c>
    </row>
    <row r="1461" spans="1:10" ht="25.5" x14ac:dyDescent="0.25">
      <c r="A1461" s="409" t="s">
        <v>968</v>
      </c>
      <c r="B1461" s="410" t="s">
        <v>1008</v>
      </c>
      <c r="C1461" s="409" t="s">
        <v>343</v>
      </c>
      <c r="D1461" s="409" t="s">
        <v>1009</v>
      </c>
      <c r="E1461" s="411" t="s">
        <v>977</v>
      </c>
      <c r="F1461" s="411"/>
      <c r="G1461" s="412" t="s">
        <v>345</v>
      </c>
      <c r="H1461" s="413">
        <v>1.1000000000000001</v>
      </c>
      <c r="I1461" s="414">
        <v>25.12</v>
      </c>
      <c r="J1461" s="414">
        <v>27.63</v>
      </c>
    </row>
    <row r="1462" spans="1:10" ht="25.5" x14ac:dyDescent="0.25">
      <c r="A1462" s="399" t="s">
        <v>958</v>
      </c>
      <c r="B1462" s="400" t="s">
        <v>1384</v>
      </c>
      <c r="C1462" s="399" t="s">
        <v>343</v>
      </c>
      <c r="D1462" s="399" t="s">
        <v>1385</v>
      </c>
      <c r="E1462" s="401" t="s">
        <v>1001</v>
      </c>
      <c r="F1462" s="401"/>
      <c r="G1462" s="402" t="s">
        <v>327</v>
      </c>
      <c r="H1462" s="403">
        <v>37.74</v>
      </c>
      <c r="I1462" s="404">
        <v>0.72</v>
      </c>
      <c r="J1462" s="404">
        <v>27.17</v>
      </c>
    </row>
    <row r="1463" spans="1:10" ht="25.5" x14ac:dyDescent="0.25">
      <c r="A1463" s="399" t="s">
        <v>958</v>
      </c>
      <c r="B1463" s="400" t="s">
        <v>1386</v>
      </c>
      <c r="C1463" s="399" t="s">
        <v>343</v>
      </c>
      <c r="D1463" s="399" t="s">
        <v>1387</v>
      </c>
      <c r="E1463" s="401" t="s">
        <v>1001</v>
      </c>
      <c r="F1463" s="401"/>
      <c r="G1463" s="402" t="s">
        <v>385</v>
      </c>
      <c r="H1463" s="403">
        <v>0.57999999999999996</v>
      </c>
      <c r="I1463" s="404">
        <v>2.4</v>
      </c>
      <c r="J1463" s="404">
        <v>1.39</v>
      </c>
    </row>
    <row r="1464" spans="1:10" x14ac:dyDescent="0.25">
      <c r="A1464" s="399" t="s">
        <v>958</v>
      </c>
      <c r="B1464" s="400" t="s">
        <v>1388</v>
      </c>
      <c r="C1464" s="399" t="s">
        <v>343</v>
      </c>
      <c r="D1464" s="399" t="s">
        <v>1389</v>
      </c>
      <c r="E1464" s="401" t="s">
        <v>1001</v>
      </c>
      <c r="F1464" s="401"/>
      <c r="G1464" s="402" t="s">
        <v>1390</v>
      </c>
      <c r="H1464" s="403">
        <v>6.8999999999999999E-3</v>
      </c>
      <c r="I1464" s="404">
        <v>38.74</v>
      </c>
      <c r="J1464" s="404">
        <v>0.26</v>
      </c>
    </row>
    <row r="1465" spans="1:10" ht="15.75" thickBot="1" x14ac:dyDescent="0.3">
      <c r="A1465" s="405"/>
      <c r="B1465" s="405"/>
      <c r="C1465" s="405"/>
      <c r="D1465" s="405"/>
      <c r="E1465" s="405" t="s">
        <v>961</v>
      </c>
      <c r="F1465" s="406">
        <v>74.290000000000006</v>
      </c>
      <c r="G1465" s="405" t="s">
        <v>962</v>
      </c>
      <c r="H1465" s="406">
        <v>0</v>
      </c>
      <c r="I1465" s="405" t="s">
        <v>963</v>
      </c>
      <c r="J1465" s="406">
        <v>74.290000000000006</v>
      </c>
    </row>
    <row r="1466" spans="1:10" ht="15.75" thickTop="1" x14ac:dyDescent="0.25">
      <c r="A1466" s="408"/>
      <c r="B1466" s="408"/>
      <c r="C1466" s="408"/>
      <c r="D1466" s="408"/>
      <c r="E1466" s="408"/>
      <c r="F1466" s="408"/>
      <c r="G1466" s="408"/>
      <c r="H1466" s="408"/>
      <c r="I1466" s="408"/>
      <c r="J1466" s="408"/>
    </row>
    <row r="1467" spans="1:10" x14ac:dyDescent="0.25">
      <c r="A1467" s="393" t="s">
        <v>860</v>
      </c>
      <c r="B1467" s="394" t="s">
        <v>11</v>
      </c>
      <c r="C1467" s="393" t="s">
        <v>12</v>
      </c>
      <c r="D1467" s="393" t="s">
        <v>13</v>
      </c>
      <c r="E1467" s="395" t="s">
        <v>29</v>
      </c>
      <c r="F1467" s="395"/>
      <c r="G1467" s="396" t="s">
        <v>14</v>
      </c>
      <c r="H1467" s="394" t="s">
        <v>15</v>
      </c>
      <c r="I1467" s="394" t="s">
        <v>16</v>
      </c>
      <c r="J1467" s="394" t="s">
        <v>17</v>
      </c>
    </row>
    <row r="1468" spans="1:10" ht="38.25" x14ac:dyDescent="0.25">
      <c r="A1468" s="388" t="s">
        <v>956</v>
      </c>
      <c r="B1468" s="389" t="s">
        <v>861</v>
      </c>
      <c r="C1468" s="388" t="s">
        <v>325</v>
      </c>
      <c r="D1468" s="388" t="s">
        <v>862</v>
      </c>
      <c r="E1468" s="397" t="s">
        <v>1391</v>
      </c>
      <c r="F1468" s="397"/>
      <c r="G1468" s="390" t="s">
        <v>25</v>
      </c>
      <c r="H1468" s="398">
        <v>1</v>
      </c>
      <c r="I1468" s="391">
        <v>1170.99</v>
      </c>
      <c r="J1468" s="391">
        <v>1170.99</v>
      </c>
    </row>
    <row r="1469" spans="1:10" ht="25.5" x14ac:dyDescent="0.25">
      <c r="A1469" s="409" t="s">
        <v>968</v>
      </c>
      <c r="B1469" s="410" t="s">
        <v>1392</v>
      </c>
      <c r="C1469" s="409" t="s">
        <v>343</v>
      </c>
      <c r="D1469" s="409" t="s">
        <v>1393</v>
      </c>
      <c r="E1469" s="411" t="s">
        <v>977</v>
      </c>
      <c r="F1469" s="411"/>
      <c r="G1469" s="412" t="s">
        <v>345</v>
      </c>
      <c r="H1469" s="413">
        <v>7</v>
      </c>
      <c r="I1469" s="414">
        <v>32.31</v>
      </c>
      <c r="J1469" s="414">
        <v>226.17</v>
      </c>
    </row>
    <row r="1470" spans="1:10" ht="25.5" x14ac:dyDescent="0.25">
      <c r="A1470" s="409" t="s">
        <v>968</v>
      </c>
      <c r="B1470" s="410" t="s">
        <v>1008</v>
      </c>
      <c r="C1470" s="409" t="s">
        <v>343</v>
      </c>
      <c r="D1470" s="409" t="s">
        <v>1009</v>
      </c>
      <c r="E1470" s="411" t="s">
        <v>977</v>
      </c>
      <c r="F1470" s="411"/>
      <c r="G1470" s="412" t="s">
        <v>345</v>
      </c>
      <c r="H1470" s="413">
        <v>11.5</v>
      </c>
      <c r="I1470" s="414">
        <v>25.12</v>
      </c>
      <c r="J1470" s="414">
        <v>288.88</v>
      </c>
    </row>
    <row r="1471" spans="1:10" ht="25.5" x14ac:dyDescent="0.25">
      <c r="A1471" s="409" t="s">
        <v>968</v>
      </c>
      <c r="B1471" s="410" t="s">
        <v>1394</v>
      </c>
      <c r="C1471" s="409" t="s">
        <v>343</v>
      </c>
      <c r="D1471" s="409" t="s">
        <v>1395</v>
      </c>
      <c r="E1471" s="411" t="s">
        <v>977</v>
      </c>
      <c r="F1471" s="411"/>
      <c r="G1471" s="412" t="s">
        <v>345</v>
      </c>
      <c r="H1471" s="413">
        <v>4.5</v>
      </c>
      <c r="I1471" s="414">
        <v>33.83</v>
      </c>
      <c r="J1471" s="414">
        <v>152.22999999999999</v>
      </c>
    </row>
    <row r="1472" spans="1:10" ht="38.25" x14ac:dyDescent="0.25">
      <c r="A1472" s="409" t="s">
        <v>968</v>
      </c>
      <c r="B1472" s="410" t="s">
        <v>1396</v>
      </c>
      <c r="C1472" s="409" t="s">
        <v>343</v>
      </c>
      <c r="D1472" s="409" t="s">
        <v>1397</v>
      </c>
      <c r="E1472" s="411" t="s">
        <v>1016</v>
      </c>
      <c r="F1472" s="411"/>
      <c r="G1472" s="412" t="s">
        <v>1017</v>
      </c>
      <c r="H1472" s="413">
        <v>3.82</v>
      </c>
      <c r="I1472" s="414">
        <v>3.09</v>
      </c>
      <c r="J1472" s="414">
        <v>11.8</v>
      </c>
    </row>
    <row r="1473" spans="1:10" ht="38.25" x14ac:dyDescent="0.25">
      <c r="A1473" s="409" t="s">
        <v>968</v>
      </c>
      <c r="B1473" s="410" t="s">
        <v>1398</v>
      </c>
      <c r="C1473" s="409" t="s">
        <v>343</v>
      </c>
      <c r="D1473" s="409" t="s">
        <v>1399</v>
      </c>
      <c r="E1473" s="411" t="s">
        <v>1016</v>
      </c>
      <c r="F1473" s="411"/>
      <c r="G1473" s="412" t="s">
        <v>1020</v>
      </c>
      <c r="H1473" s="413">
        <v>0.67</v>
      </c>
      <c r="I1473" s="414">
        <v>0.08</v>
      </c>
      <c r="J1473" s="414">
        <v>0.05</v>
      </c>
    </row>
    <row r="1474" spans="1:10" ht="38.25" x14ac:dyDescent="0.25">
      <c r="A1474" s="409" t="s">
        <v>968</v>
      </c>
      <c r="B1474" s="410" t="s">
        <v>1400</v>
      </c>
      <c r="C1474" s="409" t="s">
        <v>343</v>
      </c>
      <c r="D1474" s="409" t="s">
        <v>1401</v>
      </c>
      <c r="E1474" s="411" t="s">
        <v>1402</v>
      </c>
      <c r="F1474" s="411"/>
      <c r="G1474" s="412" t="s">
        <v>25</v>
      </c>
      <c r="H1474" s="413">
        <v>2</v>
      </c>
      <c r="I1474" s="414">
        <v>26.07</v>
      </c>
      <c r="J1474" s="414">
        <v>52.14</v>
      </c>
    </row>
    <row r="1475" spans="1:10" ht="25.5" x14ac:dyDescent="0.25">
      <c r="A1475" s="399" t="s">
        <v>958</v>
      </c>
      <c r="B1475" s="400" t="s">
        <v>1403</v>
      </c>
      <c r="C1475" s="399" t="s">
        <v>343</v>
      </c>
      <c r="D1475" s="399" t="s">
        <v>1404</v>
      </c>
      <c r="E1475" s="401" t="s">
        <v>1001</v>
      </c>
      <c r="F1475" s="401"/>
      <c r="G1475" s="402" t="s">
        <v>25</v>
      </c>
      <c r="H1475" s="403">
        <v>1.1000000000000001</v>
      </c>
      <c r="I1475" s="404">
        <v>29.34</v>
      </c>
      <c r="J1475" s="404">
        <v>32.270000000000003</v>
      </c>
    </row>
    <row r="1476" spans="1:10" ht="25.5" x14ac:dyDescent="0.25">
      <c r="A1476" s="399" t="s">
        <v>958</v>
      </c>
      <c r="B1476" s="400" t="s">
        <v>1405</v>
      </c>
      <c r="C1476" s="399" t="s">
        <v>343</v>
      </c>
      <c r="D1476" s="399" t="s">
        <v>1406</v>
      </c>
      <c r="E1476" s="401" t="s">
        <v>1001</v>
      </c>
      <c r="F1476" s="401"/>
      <c r="G1476" s="402" t="s">
        <v>385</v>
      </c>
      <c r="H1476" s="403">
        <v>1.4318</v>
      </c>
      <c r="I1476" s="404">
        <v>51.28</v>
      </c>
      <c r="J1476" s="404">
        <v>73.42</v>
      </c>
    </row>
    <row r="1477" spans="1:10" x14ac:dyDescent="0.25">
      <c r="A1477" s="399" t="s">
        <v>958</v>
      </c>
      <c r="B1477" s="400" t="s">
        <v>1407</v>
      </c>
      <c r="C1477" s="399" t="s">
        <v>343</v>
      </c>
      <c r="D1477" s="399" t="s">
        <v>1408</v>
      </c>
      <c r="E1477" s="401" t="s">
        <v>1001</v>
      </c>
      <c r="F1477" s="401"/>
      <c r="G1477" s="402" t="s">
        <v>1067</v>
      </c>
      <c r="H1477" s="403">
        <v>3.37</v>
      </c>
      <c r="I1477" s="404">
        <v>32.99</v>
      </c>
      <c r="J1477" s="404">
        <v>111.17</v>
      </c>
    </row>
    <row r="1478" spans="1:10" ht="25.5" x14ac:dyDescent="0.25">
      <c r="A1478" s="399" t="s">
        <v>958</v>
      </c>
      <c r="B1478" s="400" t="s">
        <v>1409</v>
      </c>
      <c r="C1478" s="399" t="s">
        <v>343</v>
      </c>
      <c r="D1478" s="399" t="s">
        <v>1410</v>
      </c>
      <c r="E1478" s="401" t="s">
        <v>1001</v>
      </c>
      <c r="F1478" s="401"/>
      <c r="G1478" s="402" t="s">
        <v>385</v>
      </c>
      <c r="H1478" s="403">
        <v>6.7407000000000004</v>
      </c>
      <c r="I1478" s="404">
        <v>31.81</v>
      </c>
      <c r="J1478" s="404">
        <v>214.42</v>
      </c>
    </row>
    <row r="1479" spans="1:10" ht="51" x14ac:dyDescent="0.25">
      <c r="A1479" s="399" t="s">
        <v>958</v>
      </c>
      <c r="B1479" s="400" t="s">
        <v>1411</v>
      </c>
      <c r="C1479" s="399" t="s">
        <v>343</v>
      </c>
      <c r="D1479" s="399" t="s">
        <v>1412</v>
      </c>
      <c r="E1479" s="401" t="s">
        <v>1001</v>
      </c>
      <c r="F1479" s="401"/>
      <c r="G1479" s="402" t="s">
        <v>327</v>
      </c>
      <c r="H1479" s="403">
        <v>1</v>
      </c>
      <c r="I1479" s="404">
        <v>8.44</v>
      </c>
      <c r="J1479" s="404">
        <v>8.44</v>
      </c>
    </row>
    <row r="1480" spans="1:10" x14ac:dyDescent="0.25">
      <c r="A1480" s="405"/>
      <c r="B1480" s="405"/>
      <c r="C1480" s="405"/>
      <c r="D1480" s="405"/>
      <c r="E1480" s="405" t="s">
        <v>961</v>
      </c>
      <c r="F1480" s="406">
        <v>498.55</v>
      </c>
      <c r="G1480" s="405" t="s">
        <v>962</v>
      </c>
      <c r="H1480" s="406">
        <v>0</v>
      </c>
      <c r="I1480" s="405" t="s">
        <v>963</v>
      </c>
      <c r="J1480" s="406">
        <v>498.55</v>
      </c>
    </row>
    <row r="1481" spans="1:10" x14ac:dyDescent="0.25">
      <c r="A1481" s="192" t="s">
        <v>1469</v>
      </c>
      <c r="B1481" s="192"/>
      <c r="C1481" s="192"/>
      <c r="D1481" s="192"/>
      <c r="E1481" s="192"/>
      <c r="F1481" s="192"/>
      <c r="G1481" s="192"/>
      <c r="H1481" s="192"/>
      <c r="I1481" s="192"/>
      <c r="J1481" s="192"/>
    </row>
    <row r="1482" spans="1:10" ht="15.75" thickBot="1" x14ac:dyDescent="0.3">
      <c r="A1482" s="415" t="s">
        <v>1480</v>
      </c>
      <c r="B1482" s="415"/>
      <c r="C1482" s="415"/>
      <c r="D1482" s="415"/>
      <c r="E1482" s="415"/>
      <c r="F1482" s="415"/>
      <c r="G1482" s="415"/>
      <c r="H1482" s="415"/>
      <c r="I1482" s="415"/>
      <c r="J1482" s="415"/>
    </row>
    <row r="1483" spans="1:10" ht="15.75" thickTop="1" x14ac:dyDescent="0.25">
      <c r="A1483" s="408"/>
      <c r="B1483" s="408"/>
      <c r="C1483" s="408"/>
      <c r="D1483" s="408"/>
      <c r="E1483" s="408"/>
      <c r="F1483" s="408"/>
      <c r="G1483" s="408"/>
      <c r="H1483" s="408"/>
      <c r="I1483" s="408"/>
      <c r="J1483" s="408"/>
    </row>
    <row r="1484" spans="1:10" x14ac:dyDescent="0.25">
      <c r="A1484" s="393" t="s">
        <v>863</v>
      </c>
      <c r="B1484" s="394" t="s">
        <v>11</v>
      </c>
      <c r="C1484" s="393" t="s">
        <v>12</v>
      </c>
      <c r="D1484" s="393" t="s">
        <v>13</v>
      </c>
      <c r="E1484" s="395" t="s">
        <v>29</v>
      </c>
      <c r="F1484" s="395"/>
      <c r="G1484" s="396" t="s">
        <v>14</v>
      </c>
      <c r="H1484" s="394" t="s">
        <v>15</v>
      </c>
      <c r="I1484" s="394" t="s">
        <v>16</v>
      </c>
      <c r="J1484" s="394" t="s">
        <v>17</v>
      </c>
    </row>
    <row r="1485" spans="1:10" ht="25.5" x14ac:dyDescent="0.25">
      <c r="A1485" s="388" t="s">
        <v>956</v>
      </c>
      <c r="B1485" s="389" t="s">
        <v>864</v>
      </c>
      <c r="C1485" s="388" t="s">
        <v>325</v>
      </c>
      <c r="D1485" s="388" t="s">
        <v>865</v>
      </c>
      <c r="E1485" s="397" t="s">
        <v>1413</v>
      </c>
      <c r="F1485" s="397"/>
      <c r="G1485" s="390" t="s">
        <v>25</v>
      </c>
      <c r="H1485" s="398">
        <v>1</v>
      </c>
      <c r="I1485" s="391">
        <v>269.89999999999998</v>
      </c>
      <c r="J1485" s="391">
        <v>269.89999999999998</v>
      </c>
    </row>
    <row r="1486" spans="1:10" ht="25.5" x14ac:dyDescent="0.25">
      <c r="A1486" s="409" t="s">
        <v>968</v>
      </c>
      <c r="B1486" s="410" t="s">
        <v>1392</v>
      </c>
      <c r="C1486" s="409" t="s">
        <v>343</v>
      </c>
      <c r="D1486" s="409" t="s">
        <v>1393</v>
      </c>
      <c r="E1486" s="411" t="s">
        <v>977</v>
      </c>
      <c r="F1486" s="411"/>
      <c r="G1486" s="412" t="s">
        <v>345</v>
      </c>
      <c r="H1486" s="413">
        <v>1.5</v>
      </c>
      <c r="I1486" s="414">
        <v>32.31</v>
      </c>
      <c r="J1486" s="414">
        <v>48.46</v>
      </c>
    </row>
    <row r="1487" spans="1:10" ht="25.5" x14ac:dyDescent="0.25">
      <c r="A1487" s="409" t="s">
        <v>968</v>
      </c>
      <c r="B1487" s="410" t="s">
        <v>1414</v>
      </c>
      <c r="C1487" s="409" t="s">
        <v>343</v>
      </c>
      <c r="D1487" s="409" t="s">
        <v>1415</v>
      </c>
      <c r="E1487" s="411" t="s">
        <v>977</v>
      </c>
      <c r="F1487" s="411"/>
      <c r="G1487" s="412" t="s">
        <v>345</v>
      </c>
      <c r="H1487" s="413">
        <v>0.9</v>
      </c>
      <c r="I1487" s="414">
        <v>26.57</v>
      </c>
      <c r="J1487" s="414">
        <v>23.91</v>
      </c>
    </row>
    <row r="1488" spans="1:10" x14ac:dyDescent="0.25">
      <c r="A1488" s="399" t="s">
        <v>958</v>
      </c>
      <c r="B1488" s="400" t="s">
        <v>217</v>
      </c>
      <c r="C1488" s="399" t="s">
        <v>218</v>
      </c>
      <c r="D1488" s="399" t="s">
        <v>225</v>
      </c>
      <c r="E1488" s="401" t="s">
        <v>1001</v>
      </c>
      <c r="F1488" s="401"/>
      <c r="G1488" s="402" t="s">
        <v>1067</v>
      </c>
      <c r="H1488" s="403">
        <v>0.15</v>
      </c>
      <c r="I1488" s="404">
        <v>92.44</v>
      </c>
      <c r="J1488" s="404">
        <v>13.86</v>
      </c>
    </row>
    <row r="1489" spans="1:10" x14ac:dyDescent="0.25">
      <c r="A1489" s="399" t="s">
        <v>958</v>
      </c>
      <c r="B1489" s="400" t="s">
        <v>219</v>
      </c>
      <c r="C1489" s="399" t="s">
        <v>218</v>
      </c>
      <c r="D1489" s="399" t="s">
        <v>226</v>
      </c>
      <c r="E1489" s="401" t="s">
        <v>1001</v>
      </c>
      <c r="F1489" s="401"/>
      <c r="G1489" s="402" t="s">
        <v>1067</v>
      </c>
      <c r="H1489" s="403">
        <v>3.5</v>
      </c>
      <c r="I1489" s="404">
        <v>3.53</v>
      </c>
      <c r="J1489" s="404">
        <v>12.35</v>
      </c>
    </row>
    <row r="1490" spans="1:10" ht="25.5" x14ac:dyDescent="0.25">
      <c r="A1490" s="399" t="s">
        <v>958</v>
      </c>
      <c r="B1490" s="400" t="s">
        <v>299</v>
      </c>
      <c r="C1490" s="399" t="s">
        <v>106</v>
      </c>
      <c r="D1490" s="399" t="s">
        <v>222</v>
      </c>
      <c r="E1490" s="401" t="s">
        <v>1001</v>
      </c>
      <c r="F1490" s="401"/>
      <c r="G1490" s="402" t="s">
        <v>1416</v>
      </c>
      <c r="H1490" s="403">
        <v>1.1499999999999999</v>
      </c>
      <c r="I1490" s="404">
        <v>148.97999999999999</v>
      </c>
      <c r="J1490" s="404">
        <v>171.32</v>
      </c>
    </row>
    <row r="1491" spans="1:10" x14ac:dyDescent="0.25">
      <c r="A1491" s="405"/>
      <c r="B1491" s="405"/>
      <c r="C1491" s="405"/>
      <c r="D1491" s="405"/>
      <c r="E1491" s="405" t="s">
        <v>961</v>
      </c>
      <c r="F1491" s="406">
        <v>53.49</v>
      </c>
      <c r="G1491" s="405" t="s">
        <v>962</v>
      </c>
      <c r="H1491" s="406">
        <v>0</v>
      </c>
      <c r="I1491" s="405" t="s">
        <v>963</v>
      </c>
      <c r="J1491" s="406">
        <v>53.49</v>
      </c>
    </row>
    <row r="1492" spans="1:10" x14ac:dyDescent="0.25">
      <c r="A1492" s="192" t="s">
        <v>1469</v>
      </c>
      <c r="B1492" s="192"/>
      <c r="C1492" s="192"/>
      <c r="D1492" s="192"/>
      <c r="E1492" s="192"/>
      <c r="F1492" s="192"/>
      <c r="G1492" s="192"/>
      <c r="H1492" s="192"/>
      <c r="I1492" s="192"/>
      <c r="J1492" s="192"/>
    </row>
    <row r="1493" spans="1:10" ht="15.75" thickBot="1" x14ac:dyDescent="0.3">
      <c r="A1493" s="415" t="s">
        <v>1481</v>
      </c>
      <c r="B1493" s="415"/>
      <c r="C1493" s="415"/>
      <c r="D1493" s="415"/>
      <c r="E1493" s="415"/>
      <c r="F1493" s="415"/>
      <c r="G1493" s="415"/>
      <c r="H1493" s="415"/>
      <c r="I1493" s="415"/>
      <c r="J1493" s="415"/>
    </row>
    <row r="1494" spans="1:10" ht="15.75" thickTop="1" x14ac:dyDescent="0.25">
      <c r="A1494" s="408"/>
      <c r="B1494" s="408"/>
      <c r="C1494" s="408"/>
      <c r="D1494" s="408"/>
      <c r="E1494" s="408"/>
      <c r="F1494" s="408"/>
      <c r="G1494" s="408"/>
      <c r="H1494" s="408"/>
      <c r="I1494" s="408"/>
      <c r="J1494" s="408"/>
    </row>
    <row r="1495" spans="1:10" x14ac:dyDescent="0.25">
      <c r="A1495" s="393" t="s">
        <v>866</v>
      </c>
      <c r="B1495" s="394" t="s">
        <v>11</v>
      </c>
      <c r="C1495" s="393" t="s">
        <v>12</v>
      </c>
      <c r="D1495" s="393" t="s">
        <v>13</v>
      </c>
      <c r="E1495" s="395" t="s">
        <v>29</v>
      </c>
      <c r="F1495" s="395"/>
      <c r="G1495" s="396" t="s">
        <v>14</v>
      </c>
      <c r="H1495" s="394" t="s">
        <v>15</v>
      </c>
      <c r="I1495" s="394" t="s">
        <v>16</v>
      </c>
      <c r="J1495" s="394" t="s">
        <v>17</v>
      </c>
    </row>
    <row r="1496" spans="1:10" ht="38.25" x14ac:dyDescent="0.25">
      <c r="A1496" s="388" t="s">
        <v>956</v>
      </c>
      <c r="B1496" s="389" t="s">
        <v>867</v>
      </c>
      <c r="C1496" s="388" t="s">
        <v>343</v>
      </c>
      <c r="D1496" s="388" t="s">
        <v>868</v>
      </c>
      <c r="E1496" s="397" t="s">
        <v>1417</v>
      </c>
      <c r="F1496" s="397"/>
      <c r="G1496" s="390" t="s">
        <v>25</v>
      </c>
      <c r="H1496" s="398">
        <v>1</v>
      </c>
      <c r="I1496" s="391">
        <v>4.74</v>
      </c>
      <c r="J1496" s="391">
        <v>4.74</v>
      </c>
    </row>
    <row r="1497" spans="1:10" ht="38.25" x14ac:dyDescent="0.25">
      <c r="A1497" s="409" t="s">
        <v>968</v>
      </c>
      <c r="B1497" s="410" t="s">
        <v>1418</v>
      </c>
      <c r="C1497" s="409" t="s">
        <v>343</v>
      </c>
      <c r="D1497" s="409" t="s">
        <v>1419</v>
      </c>
      <c r="E1497" s="411" t="s">
        <v>977</v>
      </c>
      <c r="F1497" s="411"/>
      <c r="G1497" s="412" t="s">
        <v>389</v>
      </c>
      <c r="H1497" s="413">
        <v>3.7000000000000002E-3</v>
      </c>
      <c r="I1497" s="414">
        <v>512.55999999999995</v>
      </c>
      <c r="J1497" s="414">
        <v>1.89</v>
      </c>
    </row>
    <row r="1498" spans="1:10" ht="25.5" x14ac:dyDescent="0.25">
      <c r="A1498" s="409" t="s">
        <v>968</v>
      </c>
      <c r="B1498" s="410" t="s">
        <v>1039</v>
      </c>
      <c r="C1498" s="409" t="s">
        <v>343</v>
      </c>
      <c r="D1498" s="409" t="s">
        <v>1040</v>
      </c>
      <c r="E1498" s="411" t="s">
        <v>977</v>
      </c>
      <c r="F1498" s="411"/>
      <c r="G1498" s="412" t="s">
        <v>345</v>
      </c>
      <c r="H1498" s="413">
        <v>6.8099999999999994E-2</v>
      </c>
      <c r="I1498" s="414">
        <v>32.549999999999997</v>
      </c>
      <c r="J1498" s="414">
        <v>2.21</v>
      </c>
    </row>
    <row r="1499" spans="1:10" ht="25.5" x14ac:dyDescent="0.25">
      <c r="A1499" s="409" t="s">
        <v>968</v>
      </c>
      <c r="B1499" s="410" t="s">
        <v>1008</v>
      </c>
      <c r="C1499" s="409" t="s">
        <v>343</v>
      </c>
      <c r="D1499" s="409" t="s">
        <v>1009</v>
      </c>
      <c r="E1499" s="411" t="s">
        <v>977</v>
      </c>
      <c r="F1499" s="411"/>
      <c r="G1499" s="412" t="s">
        <v>345</v>
      </c>
      <c r="H1499" s="413">
        <v>2.5499999999999998E-2</v>
      </c>
      <c r="I1499" s="414">
        <v>25.12</v>
      </c>
      <c r="J1499" s="414">
        <v>0.64</v>
      </c>
    </row>
    <row r="1500" spans="1:10" ht="15.75" thickBot="1" x14ac:dyDescent="0.3">
      <c r="A1500" s="405"/>
      <c r="B1500" s="405"/>
      <c r="C1500" s="405"/>
      <c r="D1500" s="405"/>
      <c r="E1500" s="405" t="s">
        <v>961</v>
      </c>
      <c r="F1500" s="406">
        <v>2.4</v>
      </c>
      <c r="G1500" s="405" t="s">
        <v>962</v>
      </c>
      <c r="H1500" s="406">
        <v>0</v>
      </c>
      <c r="I1500" s="405" t="s">
        <v>963</v>
      </c>
      <c r="J1500" s="406">
        <v>2.4</v>
      </c>
    </row>
    <row r="1501" spans="1:10" ht="15.75" thickTop="1" x14ac:dyDescent="0.25">
      <c r="A1501" s="408"/>
      <c r="B1501" s="408"/>
      <c r="C1501" s="408"/>
      <c r="D1501" s="408"/>
      <c r="E1501" s="408"/>
      <c r="F1501" s="408"/>
      <c r="G1501" s="408"/>
      <c r="H1501" s="408"/>
      <c r="I1501" s="408"/>
      <c r="J1501" s="408"/>
    </row>
    <row r="1502" spans="1:10" x14ac:dyDescent="0.25">
      <c r="A1502" s="393" t="s">
        <v>869</v>
      </c>
      <c r="B1502" s="394" t="s">
        <v>11</v>
      </c>
      <c r="C1502" s="393" t="s">
        <v>12</v>
      </c>
      <c r="D1502" s="393" t="s">
        <v>13</v>
      </c>
      <c r="E1502" s="395" t="s">
        <v>29</v>
      </c>
      <c r="F1502" s="395"/>
      <c r="G1502" s="396" t="s">
        <v>14</v>
      </c>
      <c r="H1502" s="394" t="s">
        <v>15</v>
      </c>
      <c r="I1502" s="394" t="s">
        <v>16</v>
      </c>
      <c r="J1502" s="394" t="s">
        <v>17</v>
      </c>
    </row>
    <row r="1503" spans="1:10" ht="38.25" x14ac:dyDescent="0.25">
      <c r="A1503" s="388" t="s">
        <v>956</v>
      </c>
      <c r="B1503" s="389" t="s">
        <v>870</v>
      </c>
      <c r="C1503" s="388" t="s">
        <v>343</v>
      </c>
      <c r="D1503" s="388" t="s">
        <v>871</v>
      </c>
      <c r="E1503" s="397" t="s">
        <v>1417</v>
      </c>
      <c r="F1503" s="397"/>
      <c r="G1503" s="390" t="s">
        <v>25</v>
      </c>
      <c r="H1503" s="398">
        <v>1</v>
      </c>
      <c r="I1503" s="391">
        <v>57.96</v>
      </c>
      <c r="J1503" s="391">
        <v>57.96</v>
      </c>
    </row>
    <row r="1504" spans="1:10" ht="38.25" x14ac:dyDescent="0.25">
      <c r="A1504" s="409" t="s">
        <v>968</v>
      </c>
      <c r="B1504" s="410" t="s">
        <v>1382</v>
      </c>
      <c r="C1504" s="409" t="s">
        <v>343</v>
      </c>
      <c r="D1504" s="409" t="s">
        <v>1383</v>
      </c>
      <c r="E1504" s="411" t="s">
        <v>977</v>
      </c>
      <c r="F1504" s="411"/>
      <c r="G1504" s="412" t="s">
        <v>389</v>
      </c>
      <c r="H1504" s="413">
        <v>3.1399999999999997E-2</v>
      </c>
      <c r="I1504" s="414">
        <v>521.78</v>
      </c>
      <c r="J1504" s="414">
        <v>16.38</v>
      </c>
    </row>
    <row r="1505" spans="1:10" ht="25.5" x14ac:dyDescent="0.25">
      <c r="A1505" s="409" t="s">
        <v>968</v>
      </c>
      <c r="B1505" s="410" t="s">
        <v>1039</v>
      </c>
      <c r="C1505" s="409" t="s">
        <v>343</v>
      </c>
      <c r="D1505" s="409" t="s">
        <v>1040</v>
      </c>
      <c r="E1505" s="411" t="s">
        <v>977</v>
      </c>
      <c r="F1505" s="411"/>
      <c r="G1505" s="412" t="s">
        <v>345</v>
      </c>
      <c r="H1505" s="413">
        <v>0.67900000000000005</v>
      </c>
      <c r="I1505" s="414">
        <v>32.549999999999997</v>
      </c>
      <c r="J1505" s="414">
        <v>22.1</v>
      </c>
    </row>
    <row r="1506" spans="1:10" ht="25.5" x14ac:dyDescent="0.25">
      <c r="A1506" s="409" t="s">
        <v>968</v>
      </c>
      <c r="B1506" s="410" t="s">
        <v>1008</v>
      </c>
      <c r="C1506" s="409" t="s">
        <v>343</v>
      </c>
      <c r="D1506" s="409" t="s">
        <v>1009</v>
      </c>
      <c r="E1506" s="411" t="s">
        <v>977</v>
      </c>
      <c r="F1506" s="411"/>
      <c r="G1506" s="412" t="s">
        <v>345</v>
      </c>
      <c r="H1506" s="413">
        <v>0.67900000000000005</v>
      </c>
      <c r="I1506" s="414">
        <v>25.12</v>
      </c>
      <c r="J1506" s="414">
        <v>17.05</v>
      </c>
    </row>
    <row r="1507" spans="1:10" ht="25.5" x14ac:dyDescent="0.25">
      <c r="A1507" s="399" t="s">
        <v>958</v>
      </c>
      <c r="B1507" s="400" t="s">
        <v>1420</v>
      </c>
      <c r="C1507" s="399" t="s">
        <v>343</v>
      </c>
      <c r="D1507" s="399" t="s">
        <v>1421</v>
      </c>
      <c r="E1507" s="401" t="s">
        <v>1001</v>
      </c>
      <c r="F1507" s="401"/>
      <c r="G1507" s="402" t="s">
        <v>25</v>
      </c>
      <c r="H1507" s="403">
        <v>0.13880000000000001</v>
      </c>
      <c r="I1507" s="404">
        <v>17.57</v>
      </c>
      <c r="J1507" s="404">
        <v>2.4300000000000002</v>
      </c>
    </row>
    <row r="1508" spans="1:10" ht="15.75" thickBot="1" x14ac:dyDescent="0.3">
      <c r="A1508" s="405"/>
      <c r="B1508" s="405"/>
      <c r="C1508" s="405"/>
      <c r="D1508" s="405"/>
      <c r="E1508" s="405" t="s">
        <v>961</v>
      </c>
      <c r="F1508" s="406">
        <v>31.09</v>
      </c>
      <c r="G1508" s="405" t="s">
        <v>962</v>
      </c>
      <c r="H1508" s="406">
        <v>0</v>
      </c>
      <c r="I1508" s="405" t="s">
        <v>963</v>
      </c>
      <c r="J1508" s="406">
        <v>31.09</v>
      </c>
    </row>
    <row r="1509" spans="1:10" ht="15.75" thickTop="1" x14ac:dyDescent="0.25">
      <c r="A1509" s="408"/>
      <c r="B1509" s="408"/>
      <c r="C1509" s="408"/>
      <c r="D1509" s="408"/>
      <c r="E1509" s="408"/>
      <c r="F1509" s="408"/>
      <c r="G1509" s="408"/>
      <c r="H1509" s="408"/>
      <c r="I1509" s="408"/>
      <c r="J1509" s="408"/>
    </row>
    <row r="1510" spans="1:10" x14ac:dyDescent="0.25">
      <c r="A1510" s="393" t="s">
        <v>877</v>
      </c>
      <c r="B1510" s="394" t="s">
        <v>11</v>
      </c>
      <c r="C1510" s="393" t="s">
        <v>12</v>
      </c>
      <c r="D1510" s="393" t="s">
        <v>13</v>
      </c>
      <c r="E1510" s="395" t="s">
        <v>29</v>
      </c>
      <c r="F1510" s="395"/>
      <c r="G1510" s="396" t="s">
        <v>14</v>
      </c>
      <c r="H1510" s="394" t="s">
        <v>15</v>
      </c>
      <c r="I1510" s="394" t="s">
        <v>16</v>
      </c>
      <c r="J1510" s="394" t="s">
        <v>17</v>
      </c>
    </row>
    <row r="1511" spans="1:10" ht="25.5" x14ac:dyDescent="0.25">
      <c r="A1511" s="388" t="s">
        <v>956</v>
      </c>
      <c r="B1511" s="389" t="s">
        <v>878</v>
      </c>
      <c r="C1511" s="388" t="s">
        <v>343</v>
      </c>
      <c r="D1511" s="388" t="s">
        <v>879</v>
      </c>
      <c r="E1511" s="397" t="s">
        <v>1422</v>
      </c>
      <c r="F1511" s="397"/>
      <c r="G1511" s="390" t="s">
        <v>25</v>
      </c>
      <c r="H1511" s="398">
        <v>1</v>
      </c>
      <c r="I1511" s="391">
        <v>30.4</v>
      </c>
      <c r="J1511" s="391">
        <v>30.4</v>
      </c>
    </row>
    <row r="1512" spans="1:10" ht="25.5" x14ac:dyDescent="0.25">
      <c r="A1512" s="409" t="s">
        <v>968</v>
      </c>
      <c r="B1512" s="410" t="s">
        <v>1423</v>
      </c>
      <c r="C1512" s="409" t="s">
        <v>343</v>
      </c>
      <c r="D1512" s="409" t="s">
        <v>1424</v>
      </c>
      <c r="E1512" s="411" t="s">
        <v>977</v>
      </c>
      <c r="F1512" s="411"/>
      <c r="G1512" s="412" t="s">
        <v>345</v>
      </c>
      <c r="H1512" s="413">
        <v>0.108</v>
      </c>
      <c r="I1512" s="414">
        <v>26.4</v>
      </c>
      <c r="J1512" s="414">
        <v>2.85</v>
      </c>
    </row>
    <row r="1513" spans="1:10" ht="25.5" x14ac:dyDescent="0.25">
      <c r="A1513" s="409" t="s">
        <v>968</v>
      </c>
      <c r="B1513" s="410" t="s">
        <v>1425</v>
      </c>
      <c r="C1513" s="409" t="s">
        <v>343</v>
      </c>
      <c r="D1513" s="409" t="s">
        <v>1426</v>
      </c>
      <c r="E1513" s="411" t="s">
        <v>977</v>
      </c>
      <c r="F1513" s="411"/>
      <c r="G1513" s="412" t="s">
        <v>345</v>
      </c>
      <c r="H1513" s="413">
        <v>0.53200000000000003</v>
      </c>
      <c r="I1513" s="414">
        <v>32.549999999999997</v>
      </c>
      <c r="J1513" s="414">
        <v>17.309999999999999</v>
      </c>
    </row>
    <row r="1514" spans="1:10" ht="25.5" x14ac:dyDescent="0.25">
      <c r="A1514" s="399" t="s">
        <v>958</v>
      </c>
      <c r="B1514" s="400" t="s">
        <v>1427</v>
      </c>
      <c r="C1514" s="399" t="s">
        <v>343</v>
      </c>
      <c r="D1514" s="399" t="s">
        <v>1428</v>
      </c>
      <c r="E1514" s="401" t="s">
        <v>1001</v>
      </c>
      <c r="F1514" s="401"/>
      <c r="G1514" s="402" t="s">
        <v>1067</v>
      </c>
      <c r="H1514" s="403">
        <v>3.2</v>
      </c>
      <c r="I1514" s="404">
        <v>3.2</v>
      </c>
      <c r="J1514" s="404">
        <v>10.24</v>
      </c>
    </row>
    <row r="1515" spans="1:10" ht="15.75" thickBot="1" x14ac:dyDescent="0.3">
      <c r="A1515" s="405"/>
      <c r="B1515" s="405"/>
      <c r="C1515" s="405"/>
      <c r="D1515" s="405"/>
      <c r="E1515" s="405" t="s">
        <v>961</v>
      </c>
      <c r="F1515" s="406">
        <v>15.13</v>
      </c>
      <c r="G1515" s="405" t="s">
        <v>962</v>
      </c>
      <c r="H1515" s="406">
        <v>0</v>
      </c>
      <c r="I1515" s="405" t="s">
        <v>963</v>
      </c>
      <c r="J1515" s="406">
        <v>15.13</v>
      </c>
    </row>
    <row r="1516" spans="1:10" ht="15.75" thickTop="1" x14ac:dyDescent="0.25">
      <c r="A1516" s="408"/>
      <c r="B1516" s="408"/>
      <c r="C1516" s="408"/>
      <c r="D1516" s="408"/>
      <c r="E1516" s="408"/>
      <c r="F1516" s="408"/>
      <c r="G1516" s="408"/>
      <c r="H1516" s="408"/>
      <c r="I1516" s="408"/>
      <c r="J1516" s="408"/>
    </row>
    <row r="1517" spans="1:10" x14ac:dyDescent="0.25">
      <c r="A1517" s="393" t="s">
        <v>883</v>
      </c>
      <c r="B1517" s="394" t="s">
        <v>11</v>
      </c>
      <c r="C1517" s="393" t="s">
        <v>12</v>
      </c>
      <c r="D1517" s="393" t="s">
        <v>13</v>
      </c>
      <c r="E1517" s="395" t="s">
        <v>29</v>
      </c>
      <c r="F1517" s="395"/>
      <c r="G1517" s="396" t="s">
        <v>14</v>
      </c>
      <c r="H1517" s="394" t="s">
        <v>15</v>
      </c>
      <c r="I1517" s="394" t="s">
        <v>16</v>
      </c>
      <c r="J1517" s="394" t="s">
        <v>17</v>
      </c>
    </row>
    <row r="1518" spans="1:10" ht="25.5" x14ac:dyDescent="0.25">
      <c r="A1518" s="388" t="s">
        <v>956</v>
      </c>
      <c r="B1518" s="389" t="s">
        <v>884</v>
      </c>
      <c r="C1518" s="388" t="s">
        <v>325</v>
      </c>
      <c r="D1518" s="388" t="s">
        <v>885</v>
      </c>
      <c r="E1518" s="397" t="s">
        <v>1391</v>
      </c>
      <c r="F1518" s="397"/>
      <c r="G1518" s="390" t="s">
        <v>25</v>
      </c>
      <c r="H1518" s="398">
        <v>1</v>
      </c>
      <c r="I1518" s="391">
        <v>870.58</v>
      </c>
      <c r="J1518" s="391">
        <v>870.58</v>
      </c>
    </row>
    <row r="1519" spans="1:10" ht="25.5" x14ac:dyDescent="0.25">
      <c r="A1519" s="409" t="s">
        <v>968</v>
      </c>
      <c r="B1519" s="410" t="s">
        <v>1039</v>
      </c>
      <c r="C1519" s="409" t="s">
        <v>343</v>
      </c>
      <c r="D1519" s="409" t="s">
        <v>1040</v>
      </c>
      <c r="E1519" s="411" t="s">
        <v>977</v>
      </c>
      <c r="F1519" s="411"/>
      <c r="G1519" s="412" t="s">
        <v>345</v>
      </c>
      <c r="H1519" s="413">
        <v>0.28199999999999997</v>
      </c>
      <c r="I1519" s="414">
        <v>32.549999999999997</v>
      </c>
      <c r="J1519" s="414">
        <v>9.17</v>
      </c>
    </row>
    <row r="1520" spans="1:10" ht="25.5" x14ac:dyDescent="0.25">
      <c r="A1520" s="409" t="s">
        <v>968</v>
      </c>
      <c r="B1520" s="410" t="s">
        <v>1008</v>
      </c>
      <c r="C1520" s="409" t="s">
        <v>343</v>
      </c>
      <c r="D1520" s="409" t="s">
        <v>1009</v>
      </c>
      <c r="E1520" s="411" t="s">
        <v>977</v>
      </c>
      <c r="F1520" s="411"/>
      <c r="G1520" s="412" t="s">
        <v>345</v>
      </c>
      <c r="H1520" s="413">
        <v>0.14099999999999999</v>
      </c>
      <c r="I1520" s="414">
        <v>25.12</v>
      </c>
      <c r="J1520" s="414">
        <v>3.54</v>
      </c>
    </row>
    <row r="1521" spans="1:10" ht="25.5" x14ac:dyDescent="0.25">
      <c r="A1521" s="399" t="s">
        <v>958</v>
      </c>
      <c r="B1521" s="400" t="s">
        <v>1429</v>
      </c>
      <c r="C1521" s="399" t="s">
        <v>343</v>
      </c>
      <c r="D1521" s="399" t="s">
        <v>1430</v>
      </c>
      <c r="E1521" s="401" t="s">
        <v>1001</v>
      </c>
      <c r="F1521" s="401"/>
      <c r="G1521" s="402" t="s">
        <v>1431</v>
      </c>
      <c r="H1521" s="403">
        <v>6.3700000000000007E-2</v>
      </c>
      <c r="I1521" s="404">
        <v>33.520000000000003</v>
      </c>
      <c r="J1521" s="404">
        <v>2.13</v>
      </c>
    </row>
    <row r="1522" spans="1:10" ht="25.5" x14ac:dyDescent="0.25">
      <c r="A1522" s="399" t="s">
        <v>958</v>
      </c>
      <c r="B1522" s="400" t="s">
        <v>1118</v>
      </c>
      <c r="C1522" s="399" t="s">
        <v>343</v>
      </c>
      <c r="D1522" s="399" t="s">
        <v>1119</v>
      </c>
      <c r="E1522" s="401" t="s">
        <v>1001</v>
      </c>
      <c r="F1522" s="401"/>
      <c r="G1522" s="402" t="s">
        <v>327</v>
      </c>
      <c r="H1522" s="403">
        <v>4.72</v>
      </c>
      <c r="I1522" s="404">
        <v>0.73</v>
      </c>
      <c r="J1522" s="404">
        <v>3.44</v>
      </c>
    </row>
    <row r="1523" spans="1:10" ht="25.5" x14ac:dyDescent="0.25">
      <c r="A1523" s="399" t="s">
        <v>958</v>
      </c>
      <c r="B1523" s="400" t="s">
        <v>1432</v>
      </c>
      <c r="C1523" s="399" t="s">
        <v>343</v>
      </c>
      <c r="D1523" s="399" t="s">
        <v>1433</v>
      </c>
      <c r="E1523" s="401" t="s">
        <v>1001</v>
      </c>
      <c r="F1523" s="401"/>
      <c r="G1523" s="402" t="s">
        <v>385</v>
      </c>
      <c r="H1523" s="403">
        <v>2.202</v>
      </c>
      <c r="I1523" s="404">
        <v>49.13</v>
      </c>
      <c r="J1523" s="404">
        <v>108.18</v>
      </c>
    </row>
    <row r="1524" spans="1:10" x14ac:dyDescent="0.25">
      <c r="A1524" s="399" t="s">
        <v>958</v>
      </c>
      <c r="B1524" s="400" t="s">
        <v>1434</v>
      </c>
      <c r="C1524" s="399" t="s">
        <v>343</v>
      </c>
      <c r="D1524" s="399" t="s">
        <v>1435</v>
      </c>
      <c r="E1524" s="401" t="s">
        <v>1001</v>
      </c>
      <c r="F1524" s="401"/>
      <c r="G1524" s="402" t="s">
        <v>25</v>
      </c>
      <c r="H1524" s="403">
        <v>3.1</v>
      </c>
      <c r="I1524" s="404">
        <v>240.04</v>
      </c>
      <c r="J1524" s="404">
        <v>744.12</v>
      </c>
    </row>
    <row r="1525" spans="1:10" x14ac:dyDescent="0.25">
      <c r="A1525" s="405"/>
      <c r="B1525" s="405"/>
      <c r="C1525" s="405"/>
      <c r="D1525" s="405"/>
      <c r="E1525" s="405" t="s">
        <v>961</v>
      </c>
      <c r="F1525" s="406">
        <v>9.4</v>
      </c>
      <c r="G1525" s="405" t="s">
        <v>962</v>
      </c>
      <c r="H1525" s="406">
        <v>0</v>
      </c>
      <c r="I1525" s="405" t="s">
        <v>963</v>
      </c>
      <c r="J1525" s="406">
        <v>9.4</v>
      </c>
    </row>
    <row r="1526" spans="1:10" x14ac:dyDescent="0.25">
      <c r="A1526" s="192" t="s">
        <v>1469</v>
      </c>
      <c r="B1526" s="192"/>
      <c r="C1526" s="192"/>
      <c r="D1526" s="192"/>
      <c r="E1526" s="192"/>
      <c r="F1526" s="192"/>
      <c r="G1526" s="192"/>
      <c r="H1526" s="192"/>
      <c r="I1526" s="192"/>
      <c r="J1526" s="192"/>
    </row>
    <row r="1527" spans="1:10" ht="15.75" thickBot="1" x14ac:dyDescent="0.3">
      <c r="A1527" s="415" t="s">
        <v>1474</v>
      </c>
      <c r="B1527" s="415"/>
      <c r="C1527" s="415"/>
      <c r="D1527" s="415"/>
      <c r="E1527" s="415"/>
      <c r="F1527" s="415"/>
      <c r="G1527" s="415"/>
      <c r="H1527" s="415"/>
      <c r="I1527" s="415"/>
      <c r="J1527" s="415"/>
    </row>
    <row r="1528" spans="1:10" ht="15.75" thickTop="1" x14ac:dyDescent="0.25">
      <c r="A1528" s="408"/>
      <c r="B1528" s="408"/>
      <c r="C1528" s="408"/>
      <c r="D1528" s="408"/>
      <c r="E1528" s="408"/>
      <c r="F1528" s="408"/>
      <c r="G1528" s="408"/>
      <c r="H1528" s="408"/>
      <c r="I1528" s="408"/>
      <c r="J1528" s="408"/>
    </row>
    <row r="1529" spans="1:10" x14ac:dyDescent="0.25">
      <c r="A1529" s="393" t="s">
        <v>886</v>
      </c>
      <c r="B1529" s="394" t="s">
        <v>11</v>
      </c>
      <c r="C1529" s="393" t="s">
        <v>12</v>
      </c>
      <c r="D1529" s="393" t="s">
        <v>13</v>
      </c>
      <c r="E1529" s="395" t="s">
        <v>29</v>
      </c>
      <c r="F1529" s="395"/>
      <c r="G1529" s="396" t="s">
        <v>14</v>
      </c>
      <c r="H1529" s="394" t="s">
        <v>15</v>
      </c>
      <c r="I1529" s="394" t="s">
        <v>16</v>
      </c>
      <c r="J1529" s="394" t="s">
        <v>17</v>
      </c>
    </row>
    <row r="1530" spans="1:10" ht="25.5" x14ac:dyDescent="0.25">
      <c r="A1530" s="388" t="s">
        <v>956</v>
      </c>
      <c r="B1530" s="389" t="s">
        <v>887</v>
      </c>
      <c r="C1530" s="388" t="s">
        <v>325</v>
      </c>
      <c r="D1530" s="388" t="s">
        <v>888</v>
      </c>
      <c r="E1530" s="397" t="s">
        <v>1391</v>
      </c>
      <c r="F1530" s="397"/>
      <c r="G1530" s="390" t="s">
        <v>25</v>
      </c>
      <c r="H1530" s="398">
        <v>1</v>
      </c>
      <c r="I1530" s="391">
        <v>458.18</v>
      </c>
      <c r="J1530" s="391">
        <v>458.18</v>
      </c>
    </row>
    <row r="1531" spans="1:10" ht="25.5" x14ac:dyDescent="0.25">
      <c r="A1531" s="409" t="s">
        <v>968</v>
      </c>
      <c r="B1531" s="410" t="s">
        <v>1043</v>
      </c>
      <c r="C1531" s="409" t="s">
        <v>343</v>
      </c>
      <c r="D1531" s="409" t="s">
        <v>1044</v>
      </c>
      <c r="E1531" s="411" t="s">
        <v>977</v>
      </c>
      <c r="F1531" s="411"/>
      <c r="G1531" s="412" t="s">
        <v>345</v>
      </c>
      <c r="H1531" s="413">
        <v>0.79400000000000004</v>
      </c>
      <c r="I1531" s="414">
        <v>32.729999999999997</v>
      </c>
      <c r="J1531" s="414">
        <v>25.98</v>
      </c>
    </row>
    <row r="1532" spans="1:10" ht="25.5" x14ac:dyDescent="0.25">
      <c r="A1532" s="409" t="s">
        <v>968</v>
      </c>
      <c r="B1532" s="410" t="s">
        <v>1423</v>
      </c>
      <c r="C1532" s="409" t="s">
        <v>343</v>
      </c>
      <c r="D1532" s="409" t="s">
        <v>1424</v>
      </c>
      <c r="E1532" s="411" t="s">
        <v>977</v>
      </c>
      <c r="F1532" s="411"/>
      <c r="G1532" s="412" t="s">
        <v>345</v>
      </c>
      <c r="H1532" s="413">
        <v>0.69499999999999995</v>
      </c>
      <c r="I1532" s="414">
        <v>26.4</v>
      </c>
      <c r="J1532" s="414">
        <v>18.34</v>
      </c>
    </row>
    <row r="1533" spans="1:10" x14ac:dyDescent="0.25">
      <c r="A1533" s="399" t="s">
        <v>958</v>
      </c>
      <c r="B1533" s="400" t="s">
        <v>1436</v>
      </c>
      <c r="C1533" s="399" t="s">
        <v>343</v>
      </c>
      <c r="D1533" s="399" t="s">
        <v>1437</v>
      </c>
      <c r="E1533" s="401" t="s">
        <v>1001</v>
      </c>
      <c r="F1533" s="401"/>
      <c r="G1533" s="402" t="s">
        <v>25</v>
      </c>
      <c r="H1533" s="403">
        <v>1.05</v>
      </c>
      <c r="I1533" s="404">
        <v>394.16</v>
      </c>
      <c r="J1533" s="404">
        <v>413.86</v>
      </c>
    </row>
    <row r="1534" spans="1:10" x14ac:dyDescent="0.25">
      <c r="A1534" s="405"/>
      <c r="B1534" s="405"/>
      <c r="C1534" s="405"/>
      <c r="D1534" s="405"/>
      <c r="E1534" s="405" t="s">
        <v>961</v>
      </c>
      <c r="F1534" s="406">
        <v>32.72</v>
      </c>
      <c r="G1534" s="405" t="s">
        <v>962</v>
      </c>
      <c r="H1534" s="406">
        <v>0</v>
      </c>
      <c r="I1534" s="405" t="s">
        <v>963</v>
      </c>
      <c r="J1534" s="406">
        <v>32.72</v>
      </c>
    </row>
    <row r="1535" spans="1:10" x14ac:dyDescent="0.25">
      <c r="A1535" s="192" t="s">
        <v>1469</v>
      </c>
      <c r="B1535" s="192"/>
      <c r="C1535" s="192"/>
      <c r="D1535" s="192"/>
      <c r="E1535" s="192"/>
      <c r="F1535" s="192"/>
      <c r="G1535" s="192"/>
      <c r="H1535" s="192"/>
      <c r="I1535" s="192"/>
      <c r="J1535" s="192"/>
    </row>
    <row r="1536" spans="1:10" ht="15.75" thickBot="1" x14ac:dyDescent="0.3">
      <c r="A1536" s="415" t="s">
        <v>1474</v>
      </c>
      <c r="B1536" s="415"/>
      <c r="C1536" s="415"/>
      <c r="D1536" s="415"/>
      <c r="E1536" s="415"/>
      <c r="F1536" s="415"/>
      <c r="G1536" s="415"/>
      <c r="H1536" s="415"/>
      <c r="I1536" s="415"/>
      <c r="J1536" s="415"/>
    </row>
    <row r="1537" spans="1:10" ht="15.75" thickTop="1" x14ac:dyDescent="0.25">
      <c r="A1537" s="408"/>
      <c r="B1537" s="408"/>
      <c r="C1537" s="408"/>
      <c r="D1537" s="408"/>
      <c r="E1537" s="408"/>
      <c r="F1537" s="408"/>
      <c r="G1537" s="408"/>
      <c r="H1537" s="408"/>
      <c r="I1537" s="408"/>
      <c r="J1537" s="408"/>
    </row>
    <row r="1538" spans="1:10" x14ac:dyDescent="0.25">
      <c r="A1538" s="393" t="s">
        <v>892</v>
      </c>
      <c r="B1538" s="394" t="s">
        <v>11</v>
      </c>
      <c r="C1538" s="393" t="s">
        <v>12</v>
      </c>
      <c r="D1538" s="393" t="s">
        <v>13</v>
      </c>
      <c r="E1538" s="395" t="s">
        <v>29</v>
      </c>
      <c r="F1538" s="395"/>
      <c r="G1538" s="396" t="s">
        <v>14</v>
      </c>
      <c r="H1538" s="394" t="s">
        <v>15</v>
      </c>
      <c r="I1538" s="394" t="s">
        <v>16</v>
      </c>
      <c r="J1538" s="394" t="s">
        <v>17</v>
      </c>
    </row>
    <row r="1539" spans="1:10" ht="38.25" x14ac:dyDescent="0.25">
      <c r="A1539" s="388" t="s">
        <v>956</v>
      </c>
      <c r="B1539" s="389" t="s">
        <v>867</v>
      </c>
      <c r="C1539" s="388" t="s">
        <v>343</v>
      </c>
      <c r="D1539" s="388" t="s">
        <v>868</v>
      </c>
      <c r="E1539" s="397" t="s">
        <v>1417</v>
      </c>
      <c r="F1539" s="397"/>
      <c r="G1539" s="390" t="s">
        <v>25</v>
      </c>
      <c r="H1539" s="398">
        <v>1</v>
      </c>
      <c r="I1539" s="391">
        <v>4.74</v>
      </c>
      <c r="J1539" s="391">
        <v>4.74</v>
      </c>
    </row>
    <row r="1540" spans="1:10" ht="38.25" x14ac:dyDescent="0.25">
      <c r="A1540" s="409" t="s">
        <v>968</v>
      </c>
      <c r="B1540" s="410" t="s">
        <v>1418</v>
      </c>
      <c r="C1540" s="409" t="s">
        <v>343</v>
      </c>
      <c r="D1540" s="409" t="s">
        <v>1419</v>
      </c>
      <c r="E1540" s="411" t="s">
        <v>977</v>
      </c>
      <c r="F1540" s="411"/>
      <c r="G1540" s="412" t="s">
        <v>389</v>
      </c>
      <c r="H1540" s="413">
        <v>3.7000000000000002E-3</v>
      </c>
      <c r="I1540" s="414">
        <v>512.55999999999995</v>
      </c>
      <c r="J1540" s="414">
        <v>1.89</v>
      </c>
    </row>
    <row r="1541" spans="1:10" ht="25.5" x14ac:dyDescent="0.25">
      <c r="A1541" s="409" t="s">
        <v>968</v>
      </c>
      <c r="B1541" s="410" t="s">
        <v>1039</v>
      </c>
      <c r="C1541" s="409" t="s">
        <v>343</v>
      </c>
      <c r="D1541" s="409" t="s">
        <v>1040</v>
      </c>
      <c r="E1541" s="411" t="s">
        <v>977</v>
      </c>
      <c r="F1541" s="411"/>
      <c r="G1541" s="412" t="s">
        <v>345</v>
      </c>
      <c r="H1541" s="413">
        <v>6.8099999999999994E-2</v>
      </c>
      <c r="I1541" s="414">
        <v>32.549999999999997</v>
      </c>
      <c r="J1541" s="414">
        <v>2.21</v>
      </c>
    </row>
    <row r="1542" spans="1:10" ht="25.5" x14ac:dyDescent="0.25">
      <c r="A1542" s="409" t="s">
        <v>968</v>
      </c>
      <c r="B1542" s="410" t="s">
        <v>1008</v>
      </c>
      <c r="C1542" s="409" t="s">
        <v>343</v>
      </c>
      <c r="D1542" s="409" t="s">
        <v>1009</v>
      </c>
      <c r="E1542" s="411" t="s">
        <v>977</v>
      </c>
      <c r="F1542" s="411"/>
      <c r="G1542" s="412" t="s">
        <v>345</v>
      </c>
      <c r="H1542" s="413">
        <v>2.5499999999999998E-2</v>
      </c>
      <c r="I1542" s="414">
        <v>25.12</v>
      </c>
      <c r="J1542" s="414">
        <v>0.64</v>
      </c>
    </row>
    <row r="1543" spans="1:10" ht="15.75" thickBot="1" x14ac:dyDescent="0.3">
      <c r="A1543" s="405"/>
      <c r="B1543" s="405"/>
      <c r="C1543" s="405"/>
      <c r="D1543" s="405"/>
      <c r="E1543" s="405" t="s">
        <v>961</v>
      </c>
      <c r="F1543" s="406">
        <v>2.4</v>
      </c>
      <c r="G1543" s="405" t="s">
        <v>962</v>
      </c>
      <c r="H1543" s="406">
        <v>0</v>
      </c>
      <c r="I1543" s="405" t="s">
        <v>963</v>
      </c>
      <c r="J1543" s="406">
        <v>2.4</v>
      </c>
    </row>
    <row r="1544" spans="1:10" ht="15.75" thickTop="1" x14ac:dyDescent="0.25">
      <c r="A1544" s="408"/>
      <c r="B1544" s="408"/>
      <c r="C1544" s="408"/>
      <c r="D1544" s="408"/>
      <c r="E1544" s="408"/>
      <c r="F1544" s="408"/>
      <c r="G1544" s="408"/>
      <c r="H1544" s="408"/>
      <c r="I1544" s="408"/>
      <c r="J1544" s="408"/>
    </row>
    <row r="1545" spans="1:10" x14ac:dyDescent="0.25">
      <c r="A1545" s="393" t="s">
        <v>893</v>
      </c>
      <c r="B1545" s="394" t="s">
        <v>11</v>
      </c>
      <c r="C1545" s="393" t="s">
        <v>12</v>
      </c>
      <c r="D1545" s="393" t="s">
        <v>13</v>
      </c>
      <c r="E1545" s="395" t="s">
        <v>29</v>
      </c>
      <c r="F1545" s="395"/>
      <c r="G1545" s="396" t="s">
        <v>14</v>
      </c>
      <c r="H1545" s="394" t="s">
        <v>15</v>
      </c>
      <c r="I1545" s="394" t="s">
        <v>16</v>
      </c>
      <c r="J1545" s="394" t="s">
        <v>17</v>
      </c>
    </row>
    <row r="1546" spans="1:10" ht="51" x14ac:dyDescent="0.25">
      <c r="A1546" s="388" t="s">
        <v>956</v>
      </c>
      <c r="B1546" s="389" t="s">
        <v>894</v>
      </c>
      <c r="C1546" s="388" t="s">
        <v>343</v>
      </c>
      <c r="D1546" s="388" t="s">
        <v>895</v>
      </c>
      <c r="E1546" s="397" t="s">
        <v>1417</v>
      </c>
      <c r="F1546" s="397"/>
      <c r="G1546" s="390" t="s">
        <v>25</v>
      </c>
      <c r="H1546" s="398">
        <v>1</v>
      </c>
      <c r="I1546" s="391">
        <v>39.19</v>
      </c>
      <c r="J1546" s="391">
        <v>39.19</v>
      </c>
    </row>
    <row r="1547" spans="1:10" ht="38.25" x14ac:dyDescent="0.25">
      <c r="A1547" s="409" t="s">
        <v>968</v>
      </c>
      <c r="B1547" s="410" t="s">
        <v>1382</v>
      </c>
      <c r="C1547" s="409" t="s">
        <v>343</v>
      </c>
      <c r="D1547" s="409" t="s">
        <v>1383</v>
      </c>
      <c r="E1547" s="411" t="s">
        <v>977</v>
      </c>
      <c r="F1547" s="411"/>
      <c r="G1547" s="412" t="s">
        <v>389</v>
      </c>
      <c r="H1547" s="413">
        <v>3.7600000000000001E-2</v>
      </c>
      <c r="I1547" s="414">
        <v>521.78</v>
      </c>
      <c r="J1547" s="414">
        <v>19.61</v>
      </c>
    </row>
    <row r="1548" spans="1:10" ht="25.5" x14ac:dyDescent="0.25">
      <c r="A1548" s="409" t="s">
        <v>968</v>
      </c>
      <c r="B1548" s="410" t="s">
        <v>1039</v>
      </c>
      <c r="C1548" s="409" t="s">
        <v>343</v>
      </c>
      <c r="D1548" s="409" t="s">
        <v>1040</v>
      </c>
      <c r="E1548" s="411" t="s">
        <v>977</v>
      </c>
      <c r="F1548" s="411"/>
      <c r="G1548" s="412" t="s">
        <v>345</v>
      </c>
      <c r="H1548" s="413">
        <v>0.47</v>
      </c>
      <c r="I1548" s="414">
        <v>32.549999999999997</v>
      </c>
      <c r="J1548" s="414">
        <v>15.29</v>
      </c>
    </row>
    <row r="1549" spans="1:10" ht="25.5" x14ac:dyDescent="0.25">
      <c r="A1549" s="409" t="s">
        <v>968</v>
      </c>
      <c r="B1549" s="410" t="s">
        <v>1008</v>
      </c>
      <c r="C1549" s="409" t="s">
        <v>343</v>
      </c>
      <c r="D1549" s="409" t="s">
        <v>1009</v>
      </c>
      <c r="E1549" s="411" t="s">
        <v>977</v>
      </c>
      <c r="F1549" s="411"/>
      <c r="G1549" s="412" t="s">
        <v>345</v>
      </c>
      <c r="H1549" s="413">
        <v>0.17100000000000001</v>
      </c>
      <c r="I1549" s="414">
        <v>25.12</v>
      </c>
      <c r="J1549" s="414">
        <v>4.29</v>
      </c>
    </row>
    <row r="1550" spans="1:10" ht="15.75" thickBot="1" x14ac:dyDescent="0.3">
      <c r="A1550" s="405"/>
      <c r="B1550" s="405"/>
      <c r="C1550" s="405"/>
      <c r="D1550" s="405"/>
      <c r="E1550" s="405" t="s">
        <v>961</v>
      </c>
      <c r="F1550" s="406">
        <v>17.579999999999998</v>
      </c>
      <c r="G1550" s="405" t="s">
        <v>962</v>
      </c>
      <c r="H1550" s="406">
        <v>0</v>
      </c>
      <c r="I1550" s="405" t="s">
        <v>963</v>
      </c>
      <c r="J1550" s="406">
        <v>17.579999999999998</v>
      </c>
    </row>
    <row r="1551" spans="1:10" ht="15.75" thickTop="1" x14ac:dyDescent="0.25">
      <c r="A1551" s="408"/>
      <c r="B1551" s="408"/>
      <c r="C1551" s="408"/>
      <c r="D1551" s="408"/>
      <c r="E1551" s="408"/>
      <c r="F1551" s="408"/>
      <c r="G1551" s="408"/>
      <c r="H1551" s="408"/>
      <c r="I1551" s="408"/>
      <c r="J1551" s="408"/>
    </row>
    <row r="1552" spans="1:10" x14ac:dyDescent="0.25">
      <c r="A1552" s="393" t="s">
        <v>898</v>
      </c>
      <c r="B1552" s="394" t="s">
        <v>11</v>
      </c>
      <c r="C1552" s="393" t="s">
        <v>12</v>
      </c>
      <c r="D1552" s="393" t="s">
        <v>13</v>
      </c>
      <c r="E1552" s="395" t="s">
        <v>29</v>
      </c>
      <c r="F1552" s="395"/>
      <c r="G1552" s="396" t="s">
        <v>14</v>
      </c>
      <c r="H1552" s="394" t="s">
        <v>15</v>
      </c>
      <c r="I1552" s="394" t="s">
        <v>16</v>
      </c>
      <c r="J1552" s="394" t="s">
        <v>17</v>
      </c>
    </row>
    <row r="1553" spans="1:10" ht="25.5" x14ac:dyDescent="0.25">
      <c r="A1553" s="388" t="s">
        <v>956</v>
      </c>
      <c r="B1553" s="389" t="s">
        <v>283</v>
      </c>
      <c r="C1553" s="388" t="s">
        <v>325</v>
      </c>
      <c r="D1553" s="388" t="s">
        <v>899</v>
      </c>
      <c r="E1553" s="397" t="s">
        <v>1417</v>
      </c>
      <c r="F1553" s="397"/>
      <c r="G1553" s="390" t="s">
        <v>25</v>
      </c>
      <c r="H1553" s="398">
        <v>1</v>
      </c>
      <c r="I1553" s="391">
        <v>108.61</v>
      </c>
      <c r="J1553" s="391">
        <v>108.61</v>
      </c>
    </row>
    <row r="1554" spans="1:10" ht="25.5" x14ac:dyDescent="0.25">
      <c r="A1554" s="409" t="s">
        <v>968</v>
      </c>
      <c r="B1554" s="410" t="s">
        <v>1021</v>
      </c>
      <c r="C1554" s="409" t="s">
        <v>343</v>
      </c>
      <c r="D1554" s="409" t="s">
        <v>1022</v>
      </c>
      <c r="E1554" s="411" t="s">
        <v>977</v>
      </c>
      <c r="F1554" s="411"/>
      <c r="G1554" s="412" t="s">
        <v>345</v>
      </c>
      <c r="H1554" s="413">
        <v>0.86</v>
      </c>
      <c r="I1554" s="414">
        <v>32.39</v>
      </c>
      <c r="J1554" s="414">
        <v>27.85</v>
      </c>
    </row>
    <row r="1555" spans="1:10" ht="25.5" x14ac:dyDescent="0.25">
      <c r="A1555" s="409" t="s">
        <v>968</v>
      </c>
      <c r="B1555" s="410" t="s">
        <v>1008</v>
      </c>
      <c r="C1555" s="409" t="s">
        <v>343</v>
      </c>
      <c r="D1555" s="409" t="s">
        <v>1009</v>
      </c>
      <c r="E1555" s="411" t="s">
        <v>977</v>
      </c>
      <c r="F1555" s="411"/>
      <c r="G1555" s="412" t="s">
        <v>345</v>
      </c>
      <c r="H1555" s="413">
        <v>0.44</v>
      </c>
      <c r="I1555" s="414">
        <v>25.12</v>
      </c>
      <c r="J1555" s="414">
        <v>11.05</v>
      </c>
    </row>
    <row r="1556" spans="1:10" x14ac:dyDescent="0.25">
      <c r="A1556" s="399" t="s">
        <v>958</v>
      </c>
      <c r="B1556" s="400" t="s">
        <v>1438</v>
      </c>
      <c r="C1556" s="399" t="s">
        <v>343</v>
      </c>
      <c r="D1556" s="399" t="s">
        <v>1439</v>
      </c>
      <c r="E1556" s="401" t="s">
        <v>1001</v>
      </c>
      <c r="F1556" s="401"/>
      <c r="G1556" s="402" t="s">
        <v>1067</v>
      </c>
      <c r="H1556" s="403">
        <v>4.8600000000000003</v>
      </c>
      <c r="I1556" s="404">
        <v>0.73</v>
      </c>
      <c r="J1556" s="404">
        <v>3.54</v>
      </c>
    </row>
    <row r="1557" spans="1:10" x14ac:dyDescent="0.25">
      <c r="A1557" s="399" t="s">
        <v>958</v>
      </c>
      <c r="B1557" s="400" t="s">
        <v>1440</v>
      </c>
      <c r="C1557" s="399" t="s">
        <v>343</v>
      </c>
      <c r="D1557" s="399" t="s">
        <v>1441</v>
      </c>
      <c r="E1557" s="401" t="s">
        <v>1001</v>
      </c>
      <c r="F1557" s="401"/>
      <c r="G1557" s="402" t="s">
        <v>1067</v>
      </c>
      <c r="H1557" s="403">
        <v>0.28999999999999998</v>
      </c>
      <c r="I1557" s="404">
        <v>4.28</v>
      </c>
      <c r="J1557" s="404">
        <v>1.24</v>
      </c>
    </row>
    <row r="1558" spans="1:10" x14ac:dyDescent="0.25">
      <c r="A1558" s="399" t="s">
        <v>958</v>
      </c>
      <c r="B1558" s="400" t="s">
        <v>232</v>
      </c>
      <c r="C1558" s="399" t="s">
        <v>325</v>
      </c>
      <c r="D1558" s="399" t="s">
        <v>233</v>
      </c>
      <c r="E1558" s="401" t="s">
        <v>1001</v>
      </c>
      <c r="F1558" s="401"/>
      <c r="G1558" s="402" t="s">
        <v>194</v>
      </c>
      <c r="H1558" s="403">
        <v>1</v>
      </c>
      <c r="I1558" s="404">
        <v>64.930000000000007</v>
      </c>
      <c r="J1558" s="404">
        <v>64.930000000000007</v>
      </c>
    </row>
    <row r="1559" spans="1:10" x14ac:dyDescent="0.25">
      <c r="A1559" s="405"/>
      <c r="B1559" s="405"/>
      <c r="C1559" s="405"/>
      <c r="D1559" s="405"/>
      <c r="E1559" s="405" t="s">
        <v>961</v>
      </c>
      <c r="F1559" s="406">
        <v>28.74</v>
      </c>
      <c r="G1559" s="405" t="s">
        <v>962</v>
      </c>
      <c r="H1559" s="406">
        <v>0</v>
      </c>
      <c r="I1559" s="405" t="s">
        <v>963</v>
      </c>
      <c r="J1559" s="406">
        <v>28.74</v>
      </c>
    </row>
    <row r="1560" spans="1:10" x14ac:dyDescent="0.25">
      <c r="A1560" s="192" t="s">
        <v>1469</v>
      </c>
      <c r="B1560" s="192"/>
      <c r="C1560" s="192"/>
      <c r="D1560" s="192"/>
      <c r="E1560" s="192"/>
      <c r="F1560" s="192"/>
      <c r="G1560" s="192"/>
      <c r="H1560" s="192"/>
      <c r="I1560" s="192"/>
      <c r="J1560" s="192"/>
    </row>
    <row r="1561" spans="1:10" ht="15.75" thickBot="1" x14ac:dyDescent="0.3">
      <c r="A1561" s="415" t="s">
        <v>1473</v>
      </c>
      <c r="B1561" s="415"/>
      <c r="C1561" s="415"/>
      <c r="D1561" s="415"/>
      <c r="E1561" s="415"/>
      <c r="F1561" s="415"/>
      <c r="G1561" s="415"/>
      <c r="H1561" s="415"/>
      <c r="I1561" s="415"/>
      <c r="J1561" s="415"/>
    </row>
    <row r="1562" spans="1:10" ht="15.75" thickTop="1" x14ac:dyDescent="0.25">
      <c r="A1562" s="408"/>
      <c r="B1562" s="408"/>
      <c r="C1562" s="408"/>
      <c r="D1562" s="408"/>
      <c r="E1562" s="408"/>
      <c r="F1562" s="408"/>
      <c r="G1562" s="408"/>
      <c r="H1562" s="408"/>
      <c r="I1562" s="408"/>
      <c r="J1562" s="408"/>
    </row>
    <row r="1563" spans="1:10" x14ac:dyDescent="0.25">
      <c r="A1563" s="393" t="s">
        <v>902</v>
      </c>
      <c r="B1563" s="394" t="s">
        <v>11</v>
      </c>
      <c r="C1563" s="393" t="s">
        <v>12</v>
      </c>
      <c r="D1563" s="393" t="s">
        <v>13</v>
      </c>
      <c r="E1563" s="395" t="s">
        <v>29</v>
      </c>
      <c r="F1563" s="395"/>
      <c r="G1563" s="396" t="s">
        <v>14</v>
      </c>
      <c r="H1563" s="394" t="s">
        <v>15</v>
      </c>
      <c r="I1563" s="394" t="s">
        <v>16</v>
      </c>
      <c r="J1563" s="394" t="s">
        <v>17</v>
      </c>
    </row>
    <row r="1564" spans="1:10" x14ac:dyDescent="0.25">
      <c r="A1564" s="388" t="s">
        <v>956</v>
      </c>
      <c r="B1564" s="389" t="s">
        <v>903</v>
      </c>
      <c r="C1564" s="388" t="s">
        <v>343</v>
      </c>
      <c r="D1564" s="388" t="s">
        <v>904</v>
      </c>
      <c r="E1564" s="397" t="s">
        <v>1417</v>
      </c>
      <c r="F1564" s="397"/>
      <c r="G1564" s="390" t="s">
        <v>385</v>
      </c>
      <c r="H1564" s="398">
        <v>1</v>
      </c>
      <c r="I1564" s="391">
        <v>3.24</v>
      </c>
      <c r="J1564" s="391">
        <v>3.24</v>
      </c>
    </row>
    <row r="1565" spans="1:10" ht="25.5" x14ac:dyDescent="0.25">
      <c r="A1565" s="409" t="s">
        <v>968</v>
      </c>
      <c r="B1565" s="410" t="s">
        <v>1442</v>
      </c>
      <c r="C1565" s="409" t="s">
        <v>343</v>
      </c>
      <c r="D1565" s="409" t="s">
        <v>1443</v>
      </c>
      <c r="E1565" s="411" t="s">
        <v>977</v>
      </c>
      <c r="F1565" s="411"/>
      <c r="G1565" s="412" t="s">
        <v>345</v>
      </c>
      <c r="H1565" s="413">
        <v>4.4499999999999998E-2</v>
      </c>
      <c r="I1565" s="414">
        <v>31.16</v>
      </c>
      <c r="J1565" s="414">
        <v>1.38</v>
      </c>
    </row>
    <row r="1566" spans="1:10" ht="25.5" x14ac:dyDescent="0.25">
      <c r="A1566" s="409" t="s">
        <v>968</v>
      </c>
      <c r="B1566" s="410" t="s">
        <v>1008</v>
      </c>
      <c r="C1566" s="409" t="s">
        <v>343</v>
      </c>
      <c r="D1566" s="409" t="s">
        <v>1009</v>
      </c>
      <c r="E1566" s="411" t="s">
        <v>977</v>
      </c>
      <c r="F1566" s="411"/>
      <c r="G1566" s="412" t="s">
        <v>345</v>
      </c>
      <c r="H1566" s="413">
        <v>2.23E-2</v>
      </c>
      <c r="I1566" s="414">
        <v>25.12</v>
      </c>
      <c r="J1566" s="414">
        <v>0.56000000000000005</v>
      </c>
    </row>
    <row r="1567" spans="1:10" x14ac:dyDescent="0.25">
      <c r="A1567" s="399" t="s">
        <v>958</v>
      </c>
      <c r="B1567" s="400" t="s">
        <v>1444</v>
      </c>
      <c r="C1567" s="399" t="s">
        <v>343</v>
      </c>
      <c r="D1567" s="399" t="s">
        <v>1445</v>
      </c>
      <c r="E1567" s="401" t="s">
        <v>1001</v>
      </c>
      <c r="F1567" s="401"/>
      <c r="G1567" s="402" t="s">
        <v>1067</v>
      </c>
      <c r="H1567" s="403">
        <v>0.51239999999999997</v>
      </c>
      <c r="I1567" s="404">
        <v>0.77</v>
      </c>
      <c r="J1567" s="404">
        <v>0.39</v>
      </c>
    </row>
    <row r="1568" spans="1:10" ht="25.5" x14ac:dyDescent="0.25">
      <c r="A1568" s="399" t="s">
        <v>958</v>
      </c>
      <c r="B1568" s="400" t="s">
        <v>1446</v>
      </c>
      <c r="C1568" s="399" t="s">
        <v>343</v>
      </c>
      <c r="D1568" s="399" t="s">
        <v>1447</v>
      </c>
      <c r="E1568" s="401" t="s">
        <v>1001</v>
      </c>
      <c r="F1568" s="401"/>
      <c r="G1568" s="402" t="s">
        <v>25</v>
      </c>
      <c r="H1568" s="403">
        <v>7.6200000000000004E-2</v>
      </c>
      <c r="I1568" s="404">
        <v>10.81</v>
      </c>
      <c r="J1568" s="404">
        <v>0.82</v>
      </c>
    </row>
    <row r="1569" spans="1:10" x14ac:dyDescent="0.25">
      <c r="A1569" s="399" t="s">
        <v>958</v>
      </c>
      <c r="B1569" s="400" t="s">
        <v>1448</v>
      </c>
      <c r="C1569" s="399" t="s">
        <v>343</v>
      </c>
      <c r="D1569" s="399" t="s">
        <v>1449</v>
      </c>
      <c r="E1569" s="401" t="s">
        <v>1001</v>
      </c>
      <c r="F1569" s="401"/>
      <c r="G1569" s="402" t="s">
        <v>1067</v>
      </c>
      <c r="H1569" s="403">
        <v>1.5E-3</v>
      </c>
      <c r="I1569" s="404">
        <v>21.44</v>
      </c>
      <c r="J1569" s="404">
        <v>0.03</v>
      </c>
    </row>
    <row r="1570" spans="1:10" x14ac:dyDescent="0.25">
      <c r="A1570" s="399" t="s">
        <v>958</v>
      </c>
      <c r="B1570" s="400" t="s">
        <v>1450</v>
      </c>
      <c r="C1570" s="399" t="s">
        <v>343</v>
      </c>
      <c r="D1570" s="399" t="s">
        <v>1451</v>
      </c>
      <c r="E1570" s="401" t="s">
        <v>1001</v>
      </c>
      <c r="F1570" s="401"/>
      <c r="G1570" s="402" t="s">
        <v>1067</v>
      </c>
      <c r="H1570" s="403">
        <v>4.0000000000000001E-3</v>
      </c>
      <c r="I1570" s="404">
        <v>15</v>
      </c>
      <c r="J1570" s="404">
        <v>0.06</v>
      </c>
    </row>
    <row r="1571" spans="1:10" ht="15.75" thickBot="1" x14ac:dyDescent="0.3">
      <c r="A1571" s="405"/>
      <c r="B1571" s="405"/>
      <c r="C1571" s="405"/>
      <c r="D1571" s="405"/>
      <c r="E1571" s="405" t="s">
        <v>961</v>
      </c>
      <c r="F1571" s="406">
        <v>1.41</v>
      </c>
      <c r="G1571" s="405" t="s">
        <v>962</v>
      </c>
      <c r="H1571" s="406">
        <v>0</v>
      </c>
      <c r="I1571" s="405" t="s">
        <v>963</v>
      </c>
      <c r="J1571" s="406">
        <v>1.41</v>
      </c>
    </row>
    <row r="1572" spans="1:10" ht="15.75" thickTop="1" x14ac:dyDescent="0.25">
      <c r="A1572" s="408"/>
      <c r="B1572" s="408"/>
      <c r="C1572" s="408"/>
      <c r="D1572" s="408"/>
      <c r="E1572" s="408"/>
      <c r="F1572" s="408"/>
      <c r="G1572" s="408"/>
      <c r="H1572" s="408"/>
      <c r="I1572" s="408"/>
      <c r="J1572" s="408"/>
    </row>
    <row r="1573" spans="1:10" x14ac:dyDescent="0.25">
      <c r="A1573" s="393" t="s">
        <v>908</v>
      </c>
      <c r="B1573" s="394" t="s">
        <v>11</v>
      </c>
      <c r="C1573" s="393" t="s">
        <v>12</v>
      </c>
      <c r="D1573" s="393" t="s">
        <v>13</v>
      </c>
      <c r="E1573" s="395" t="s">
        <v>29</v>
      </c>
      <c r="F1573" s="395"/>
      <c r="G1573" s="396" t="s">
        <v>14</v>
      </c>
      <c r="H1573" s="394" t="s">
        <v>15</v>
      </c>
      <c r="I1573" s="394" t="s">
        <v>16</v>
      </c>
      <c r="J1573" s="394" t="s">
        <v>17</v>
      </c>
    </row>
    <row r="1574" spans="1:10" ht="51" x14ac:dyDescent="0.25">
      <c r="A1574" s="388" t="s">
        <v>956</v>
      </c>
      <c r="B1574" s="389" t="s">
        <v>909</v>
      </c>
      <c r="C1574" s="388" t="s">
        <v>343</v>
      </c>
      <c r="D1574" s="388" t="s">
        <v>910</v>
      </c>
      <c r="E1574" s="397" t="s">
        <v>1452</v>
      </c>
      <c r="F1574" s="397"/>
      <c r="G1574" s="390" t="s">
        <v>25</v>
      </c>
      <c r="H1574" s="398">
        <v>1</v>
      </c>
      <c r="I1574" s="391">
        <v>45.76</v>
      </c>
      <c r="J1574" s="391">
        <v>45.76</v>
      </c>
    </row>
    <row r="1575" spans="1:10" ht="38.25" x14ac:dyDescent="0.25">
      <c r="A1575" s="409" t="s">
        <v>968</v>
      </c>
      <c r="B1575" s="410" t="s">
        <v>1453</v>
      </c>
      <c r="C1575" s="409" t="s">
        <v>343</v>
      </c>
      <c r="D1575" s="409" t="s">
        <v>1454</v>
      </c>
      <c r="E1575" s="411" t="s">
        <v>977</v>
      </c>
      <c r="F1575" s="411"/>
      <c r="G1575" s="412" t="s">
        <v>389</v>
      </c>
      <c r="H1575" s="413">
        <v>3.1E-2</v>
      </c>
      <c r="I1575" s="414">
        <v>592.76</v>
      </c>
      <c r="J1575" s="414">
        <v>18.37</v>
      </c>
    </row>
    <row r="1576" spans="1:10" ht="25.5" x14ac:dyDescent="0.25">
      <c r="A1576" s="409" t="s">
        <v>968</v>
      </c>
      <c r="B1576" s="410" t="s">
        <v>1039</v>
      </c>
      <c r="C1576" s="409" t="s">
        <v>343</v>
      </c>
      <c r="D1576" s="409" t="s">
        <v>1040</v>
      </c>
      <c r="E1576" s="411" t="s">
        <v>977</v>
      </c>
      <c r="F1576" s="411"/>
      <c r="G1576" s="412" t="s">
        <v>345</v>
      </c>
      <c r="H1576" s="413">
        <v>0.52900000000000003</v>
      </c>
      <c r="I1576" s="414">
        <v>32.549999999999997</v>
      </c>
      <c r="J1576" s="414">
        <v>17.21</v>
      </c>
    </row>
    <row r="1577" spans="1:10" ht="25.5" x14ac:dyDescent="0.25">
      <c r="A1577" s="409" t="s">
        <v>968</v>
      </c>
      <c r="B1577" s="410" t="s">
        <v>1008</v>
      </c>
      <c r="C1577" s="409" t="s">
        <v>343</v>
      </c>
      <c r="D1577" s="409" t="s">
        <v>1009</v>
      </c>
      <c r="E1577" s="411" t="s">
        <v>977</v>
      </c>
      <c r="F1577" s="411"/>
      <c r="G1577" s="412" t="s">
        <v>345</v>
      </c>
      <c r="H1577" s="413">
        <v>0.26500000000000001</v>
      </c>
      <c r="I1577" s="414">
        <v>25.12</v>
      </c>
      <c r="J1577" s="414">
        <v>6.65</v>
      </c>
    </row>
    <row r="1578" spans="1:10" x14ac:dyDescent="0.25">
      <c r="A1578" s="399" t="s">
        <v>958</v>
      </c>
      <c r="B1578" s="400" t="s">
        <v>1455</v>
      </c>
      <c r="C1578" s="399" t="s">
        <v>343</v>
      </c>
      <c r="D1578" s="399" t="s">
        <v>1456</v>
      </c>
      <c r="E1578" s="401" t="s">
        <v>1001</v>
      </c>
      <c r="F1578" s="401"/>
      <c r="G1578" s="402" t="s">
        <v>1067</v>
      </c>
      <c r="H1578" s="403">
        <v>0.5</v>
      </c>
      <c r="I1578" s="404">
        <v>0.7</v>
      </c>
      <c r="J1578" s="404">
        <v>0.35</v>
      </c>
    </row>
    <row r="1579" spans="1:10" ht="25.5" x14ac:dyDescent="0.25">
      <c r="A1579" s="399" t="s">
        <v>958</v>
      </c>
      <c r="B1579" s="400" t="s">
        <v>1457</v>
      </c>
      <c r="C1579" s="399" t="s">
        <v>343</v>
      </c>
      <c r="D1579" s="399" t="s">
        <v>1458</v>
      </c>
      <c r="E1579" s="401" t="s">
        <v>1001</v>
      </c>
      <c r="F1579" s="401"/>
      <c r="G1579" s="402" t="s">
        <v>1012</v>
      </c>
      <c r="H1579" s="403">
        <v>0.21</v>
      </c>
      <c r="I1579" s="404">
        <v>15.18</v>
      </c>
      <c r="J1579" s="404">
        <v>3.18</v>
      </c>
    </row>
    <row r="1580" spans="1:10" ht="15.75" thickBot="1" x14ac:dyDescent="0.3">
      <c r="A1580" s="405"/>
      <c r="B1580" s="405"/>
      <c r="C1580" s="405"/>
      <c r="D1580" s="405"/>
      <c r="E1580" s="405" t="s">
        <v>961</v>
      </c>
      <c r="F1580" s="406">
        <v>20.350000000000001</v>
      </c>
      <c r="G1580" s="405" t="s">
        <v>962</v>
      </c>
      <c r="H1580" s="406">
        <v>0</v>
      </c>
      <c r="I1580" s="405" t="s">
        <v>963</v>
      </c>
      <c r="J1580" s="406">
        <v>20.350000000000001</v>
      </c>
    </row>
    <row r="1581" spans="1:10" ht="15.75" thickTop="1" x14ac:dyDescent="0.25">
      <c r="A1581" s="408"/>
      <c r="B1581" s="408"/>
      <c r="C1581" s="408"/>
      <c r="D1581" s="408"/>
      <c r="E1581" s="408"/>
      <c r="F1581" s="408"/>
      <c r="G1581" s="408"/>
      <c r="H1581" s="408"/>
      <c r="I1581" s="408"/>
      <c r="J1581" s="408"/>
    </row>
    <row r="1582" spans="1:10" x14ac:dyDescent="0.25">
      <c r="A1582" s="393" t="s">
        <v>913</v>
      </c>
      <c r="B1582" s="394" t="s">
        <v>11</v>
      </c>
      <c r="C1582" s="393" t="s">
        <v>12</v>
      </c>
      <c r="D1582" s="393" t="s">
        <v>13</v>
      </c>
      <c r="E1582" s="395" t="s">
        <v>29</v>
      </c>
      <c r="F1582" s="395"/>
      <c r="G1582" s="396" t="s">
        <v>14</v>
      </c>
      <c r="H1582" s="394" t="s">
        <v>15</v>
      </c>
      <c r="I1582" s="394" t="s">
        <v>16</v>
      </c>
      <c r="J1582" s="394" t="s">
        <v>17</v>
      </c>
    </row>
    <row r="1583" spans="1:10" ht="38.25" x14ac:dyDescent="0.25">
      <c r="A1583" s="388" t="s">
        <v>956</v>
      </c>
      <c r="B1583" s="389" t="s">
        <v>284</v>
      </c>
      <c r="C1583" s="388" t="s">
        <v>325</v>
      </c>
      <c r="D1583" s="388" t="s">
        <v>914</v>
      </c>
      <c r="E1583" s="397" t="s">
        <v>1452</v>
      </c>
      <c r="F1583" s="397"/>
      <c r="G1583" s="390" t="s">
        <v>25</v>
      </c>
      <c r="H1583" s="398">
        <v>1</v>
      </c>
      <c r="I1583" s="391">
        <v>151.16999999999999</v>
      </c>
      <c r="J1583" s="391">
        <v>151.16999999999999</v>
      </c>
    </row>
    <row r="1584" spans="1:10" ht="25.5" x14ac:dyDescent="0.25">
      <c r="A1584" s="409" t="s">
        <v>968</v>
      </c>
      <c r="B1584" s="410" t="s">
        <v>1021</v>
      </c>
      <c r="C1584" s="409" t="s">
        <v>343</v>
      </c>
      <c r="D1584" s="409" t="s">
        <v>1022</v>
      </c>
      <c r="E1584" s="411" t="s">
        <v>977</v>
      </c>
      <c r="F1584" s="411"/>
      <c r="G1584" s="412" t="s">
        <v>345</v>
      </c>
      <c r="H1584" s="413">
        <v>0.7</v>
      </c>
      <c r="I1584" s="414">
        <v>32.39</v>
      </c>
      <c r="J1584" s="414">
        <v>22.67</v>
      </c>
    </row>
    <row r="1585" spans="1:10" ht="25.5" x14ac:dyDescent="0.25">
      <c r="A1585" s="409" t="s">
        <v>968</v>
      </c>
      <c r="B1585" s="410" t="s">
        <v>1008</v>
      </c>
      <c r="C1585" s="409" t="s">
        <v>343</v>
      </c>
      <c r="D1585" s="409" t="s">
        <v>1009</v>
      </c>
      <c r="E1585" s="411" t="s">
        <v>977</v>
      </c>
      <c r="F1585" s="411"/>
      <c r="G1585" s="412" t="s">
        <v>345</v>
      </c>
      <c r="H1585" s="413">
        <v>0.27</v>
      </c>
      <c r="I1585" s="414">
        <v>25.12</v>
      </c>
      <c r="J1585" s="414">
        <v>6.78</v>
      </c>
    </row>
    <row r="1586" spans="1:10" x14ac:dyDescent="0.25">
      <c r="A1586" s="399" t="s">
        <v>958</v>
      </c>
      <c r="B1586" s="400" t="s">
        <v>1440</v>
      </c>
      <c r="C1586" s="399" t="s">
        <v>343</v>
      </c>
      <c r="D1586" s="399" t="s">
        <v>1441</v>
      </c>
      <c r="E1586" s="401" t="s">
        <v>1001</v>
      </c>
      <c r="F1586" s="401"/>
      <c r="G1586" s="402" t="s">
        <v>1067</v>
      </c>
      <c r="H1586" s="403">
        <v>0.14000000000000001</v>
      </c>
      <c r="I1586" s="404">
        <v>4.28</v>
      </c>
      <c r="J1586" s="404">
        <v>0.59</v>
      </c>
    </row>
    <row r="1587" spans="1:10" x14ac:dyDescent="0.25">
      <c r="A1587" s="399" t="s">
        <v>958</v>
      </c>
      <c r="B1587" s="400" t="s">
        <v>1459</v>
      </c>
      <c r="C1587" s="399" t="s">
        <v>343</v>
      </c>
      <c r="D1587" s="399" t="s">
        <v>1460</v>
      </c>
      <c r="E1587" s="401" t="s">
        <v>1001</v>
      </c>
      <c r="F1587" s="401"/>
      <c r="G1587" s="402" t="s">
        <v>1067</v>
      </c>
      <c r="H1587" s="403">
        <v>8.6199999999999992</v>
      </c>
      <c r="I1587" s="404">
        <v>2.2400000000000002</v>
      </c>
      <c r="J1587" s="404">
        <v>19.3</v>
      </c>
    </row>
    <row r="1588" spans="1:10" ht="25.5" x14ac:dyDescent="0.25">
      <c r="A1588" s="399" t="s">
        <v>958</v>
      </c>
      <c r="B1588" s="400" t="s">
        <v>234</v>
      </c>
      <c r="C1588" s="399" t="s">
        <v>325</v>
      </c>
      <c r="D1588" s="399" t="s">
        <v>235</v>
      </c>
      <c r="E1588" s="401" t="s">
        <v>1001</v>
      </c>
      <c r="F1588" s="401"/>
      <c r="G1588" s="402" t="s">
        <v>194</v>
      </c>
      <c r="H1588" s="403">
        <v>1.08</v>
      </c>
      <c r="I1588" s="404">
        <v>94.29</v>
      </c>
      <c r="J1588" s="404">
        <v>101.83</v>
      </c>
    </row>
    <row r="1589" spans="1:10" ht="15.75" thickBot="1" x14ac:dyDescent="0.3">
      <c r="A1589" s="405"/>
      <c r="B1589" s="405"/>
      <c r="C1589" s="405"/>
      <c r="D1589" s="405"/>
      <c r="E1589" s="405" t="s">
        <v>961</v>
      </c>
      <c r="F1589" s="406">
        <v>21.86</v>
      </c>
      <c r="G1589" s="405" t="s">
        <v>962</v>
      </c>
      <c r="H1589" s="406">
        <v>0</v>
      </c>
      <c r="I1589" s="405" t="s">
        <v>963</v>
      </c>
      <c r="J1589" s="406">
        <v>21.86</v>
      </c>
    </row>
    <row r="1590" spans="1:10" ht="15.75" thickTop="1" x14ac:dyDescent="0.25">
      <c r="A1590" s="408"/>
      <c r="B1590" s="408"/>
      <c r="C1590" s="408"/>
      <c r="D1590" s="408"/>
      <c r="E1590" s="408"/>
      <c r="F1590" s="408"/>
      <c r="G1590" s="408"/>
      <c r="H1590" s="408"/>
      <c r="I1590" s="408"/>
      <c r="J1590" s="408"/>
    </row>
    <row r="1591" spans="1:10" x14ac:dyDescent="0.25">
      <c r="A1591" s="393" t="s">
        <v>917</v>
      </c>
      <c r="B1591" s="394" t="s">
        <v>11</v>
      </c>
      <c r="C1591" s="393" t="s">
        <v>12</v>
      </c>
      <c r="D1591" s="393" t="s">
        <v>13</v>
      </c>
      <c r="E1591" s="395" t="s">
        <v>29</v>
      </c>
      <c r="F1591" s="395"/>
      <c r="G1591" s="396" t="s">
        <v>14</v>
      </c>
      <c r="H1591" s="394" t="s">
        <v>15</v>
      </c>
      <c r="I1591" s="394" t="s">
        <v>16</v>
      </c>
      <c r="J1591" s="394" t="s">
        <v>17</v>
      </c>
    </row>
    <row r="1592" spans="1:10" ht="38.25" x14ac:dyDescent="0.25">
      <c r="A1592" s="388" t="s">
        <v>956</v>
      </c>
      <c r="B1592" s="389" t="s">
        <v>918</v>
      </c>
      <c r="C1592" s="388" t="s">
        <v>325</v>
      </c>
      <c r="D1592" s="388" t="s">
        <v>919</v>
      </c>
      <c r="E1592" s="397" t="s">
        <v>1452</v>
      </c>
      <c r="F1592" s="397"/>
      <c r="G1592" s="390" t="s">
        <v>385</v>
      </c>
      <c r="H1592" s="398">
        <v>1</v>
      </c>
      <c r="I1592" s="391">
        <v>15.42</v>
      </c>
      <c r="J1592" s="391">
        <v>15.42</v>
      </c>
    </row>
    <row r="1593" spans="1:10" ht="25.5" x14ac:dyDescent="0.25">
      <c r="A1593" s="409" t="s">
        <v>968</v>
      </c>
      <c r="B1593" s="410" t="s">
        <v>1021</v>
      </c>
      <c r="C1593" s="409" t="s">
        <v>343</v>
      </c>
      <c r="D1593" s="409" t="s">
        <v>1022</v>
      </c>
      <c r="E1593" s="411" t="s">
        <v>977</v>
      </c>
      <c r="F1593" s="411"/>
      <c r="G1593" s="412" t="s">
        <v>345</v>
      </c>
      <c r="H1593" s="413">
        <v>7.0000000000000007E-2</v>
      </c>
      <c r="I1593" s="414">
        <v>32.39</v>
      </c>
      <c r="J1593" s="414">
        <v>2.2599999999999998</v>
      </c>
    </row>
    <row r="1594" spans="1:10" ht="25.5" x14ac:dyDescent="0.25">
      <c r="A1594" s="409" t="s">
        <v>968</v>
      </c>
      <c r="B1594" s="410" t="s">
        <v>1008</v>
      </c>
      <c r="C1594" s="409" t="s">
        <v>343</v>
      </c>
      <c r="D1594" s="409" t="s">
        <v>1009</v>
      </c>
      <c r="E1594" s="411" t="s">
        <v>977</v>
      </c>
      <c r="F1594" s="411"/>
      <c r="G1594" s="412" t="s">
        <v>345</v>
      </c>
      <c r="H1594" s="413">
        <v>3.1E-2</v>
      </c>
      <c r="I1594" s="414">
        <v>25.12</v>
      </c>
      <c r="J1594" s="414">
        <v>0.77</v>
      </c>
    </row>
    <row r="1595" spans="1:10" x14ac:dyDescent="0.25">
      <c r="A1595" s="399" t="s">
        <v>958</v>
      </c>
      <c r="B1595" s="400" t="s">
        <v>1438</v>
      </c>
      <c r="C1595" s="399" t="s">
        <v>343</v>
      </c>
      <c r="D1595" s="399" t="s">
        <v>1439</v>
      </c>
      <c r="E1595" s="401" t="s">
        <v>1001</v>
      </c>
      <c r="F1595" s="401"/>
      <c r="G1595" s="402" t="s">
        <v>1067</v>
      </c>
      <c r="H1595" s="403">
        <v>0.60299999999999998</v>
      </c>
      <c r="I1595" s="404">
        <v>0.73</v>
      </c>
      <c r="J1595" s="404">
        <v>0.44</v>
      </c>
    </row>
    <row r="1596" spans="1:10" x14ac:dyDescent="0.25">
      <c r="A1596" s="399" t="s">
        <v>958</v>
      </c>
      <c r="B1596" s="400" t="s">
        <v>1440</v>
      </c>
      <c r="C1596" s="399" t="s">
        <v>343</v>
      </c>
      <c r="D1596" s="399" t="s">
        <v>1441</v>
      </c>
      <c r="E1596" s="401" t="s">
        <v>1001</v>
      </c>
      <c r="F1596" s="401"/>
      <c r="G1596" s="402" t="s">
        <v>1067</v>
      </c>
      <c r="H1596" s="403">
        <v>8.5000000000000006E-2</v>
      </c>
      <c r="I1596" s="404">
        <v>4.28</v>
      </c>
      <c r="J1596" s="404">
        <v>0.36</v>
      </c>
    </row>
    <row r="1597" spans="1:10" ht="25.5" x14ac:dyDescent="0.25">
      <c r="A1597" s="399" t="s">
        <v>958</v>
      </c>
      <c r="B1597" s="400" t="s">
        <v>234</v>
      </c>
      <c r="C1597" s="399" t="s">
        <v>325</v>
      </c>
      <c r="D1597" s="399" t="s">
        <v>235</v>
      </c>
      <c r="E1597" s="401" t="s">
        <v>1001</v>
      </c>
      <c r="F1597" s="401"/>
      <c r="G1597" s="402" t="s">
        <v>194</v>
      </c>
      <c r="H1597" s="403">
        <v>0.123</v>
      </c>
      <c r="I1597" s="404">
        <v>94.29</v>
      </c>
      <c r="J1597" s="404">
        <v>11.59</v>
      </c>
    </row>
    <row r="1598" spans="1:10" ht="15.75" thickBot="1" x14ac:dyDescent="0.3">
      <c r="A1598" s="405"/>
      <c r="B1598" s="405"/>
      <c r="C1598" s="405"/>
      <c r="D1598" s="405"/>
      <c r="E1598" s="405" t="s">
        <v>961</v>
      </c>
      <c r="F1598" s="406">
        <v>2.25</v>
      </c>
      <c r="G1598" s="405" t="s">
        <v>962</v>
      </c>
      <c r="H1598" s="406">
        <v>0</v>
      </c>
      <c r="I1598" s="405" t="s">
        <v>963</v>
      </c>
      <c r="J1598" s="406">
        <v>2.25</v>
      </c>
    </row>
    <row r="1599" spans="1:10" ht="15.75" thickTop="1" x14ac:dyDescent="0.25">
      <c r="A1599" s="408"/>
      <c r="B1599" s="408"/>
      <c r="C1599" s="408"/>
      <c r="D1599" s="408"/>
      <c r="E1599" s="408"/>
      <c r="F1599" s="408"/>
      <c r="G1599" s="408"/>
      <c r="H1599" s="408"/>
      <c r="I1599" s="408"/>
      <c r="J1599" s="408"/>
    </row>
    <row r="1600" spans="1:10" x14ac:dyDescent="0.25">
      <c r="A1600" s="393" t="s">
        <v>922</v>
      </c>
      <c r="B1600" s="394" t="s">
        <v>11</v>
      </c>
      <c r="C1600" s="393" t="s">
        <v>12</v>
      </c>
      <c r="D1600" s="393" t="s">
        <v>13</v>
      </c>
      <c r="E1600" s="395" t="s">
        <v>29</v>
      </c>
      <c r="F1600" s="395"/>
      <c r="G1600" s="396" t="s">
        <v>14</v>
      </c>
      <c r="H1600" s="394" t="s">
        <v>15</v>
      </c>
      <c r="I1600" s="394" t="s">
        <v>16</v>
      </c>
      <c r="J1600" s="394" t="s">
        <v>17</v>
      </c>
    </row>
    <row r="1601" spans="1:10" ht="25.5" x14ac:dyDescent="0.25">
      <c r="A1601" s="388" t="s">
        <v>956</v>
      </c>
      <c r="B1601" s="389" t="s">
        <v>923</v>
      </c>
      <c r="C1601" s="388" t="s">
        <v>325</v>
      </c>
      <c r="D1601" s="388" t="s">
        <v>924</v>
      </c>
      <c r="E1601" s="397" t="s">
        <v>1452</v>
      </c>
      <c r="F1601" s="397"/>
      <c r="G1601" s="390" t="s">
        <v>385</v>
      </c>
      <c r="H1601" s="398">
        <v>1</v>
      </c>
      <c r="I1601" s="391">
        <v>156.51</v>
      </c>
      <c r="J1601" s="391">
        <v>156.51</v>
      </c>
    </row>
    <row r="1602" spans="1:10" ht="25.5" x14ac:dyDescent="0.25">
      <c r="A1602" s="409" t="s">
        <v>968</v>
      </c>
      <c r="B1602" s="410" t="s">
        <v>1114</v>
      </c>
      <c r="C1602" s="409" t="s">
        <v>343</v>
      </c>
      <c r="D1602" s="409" t="s">
        <v>1115</v>
      </c>
      <c r="E1602" s="411" t="s">
        <v>977</v>
      </c>
      <c r="F1602" s="411"/>
      <c r="G1602" s="412" t="s">
        <v>345</v>
      </c>
      <c r="H1602" s="413">
        <v>0.54700000000000004</v>
      </c>
      <c r="I1602" s="414">
        <v>35.71</v>
      </c>
      <c r="J1602" s="414">
        <v>19.53</v>
      </c>
    </row>
    <row r="1603" spans="1:10" ht="25.5" x14ac:dyDescent="0.25">
      <c r="A1603" s="409" t="s">
        <v>968</v>
      </c>
      <c r="B1603" s="410" t="s">
        <v>1008</v>
      </c>
      <c r="C1603" s="409" t="s">
        <v>343</v>
      </c>
      <c r="D1603" s="409" t="s">
        <v>1009</v>
      </c>
      <c r="E1603" s="411" t="s">
        <v>977</v>
      </c>
      <c r="F1603" s="411"/>
      <c r="G1603" s="412" t="s">
        <v>345</v>
      </c>
      <c r="H1603" s="413">
        <v>0.27300000000000002</v>
      </c>
      <c r="I1603" s="414">
        <v>25.12</v>
      </c>
      <c r="J1603" s="414">
        <v>6.85</v>
      </c>
    </row>
    <row r="1604" spans="1:10" x14ac:dyDescent="0.25">
      <c r="A1604" s="399" t="s">
        <v>958</v>
      </c>
      <c r="B1604" s="400" t="s">
        <v>1459</v>
      </c>
      <c r="C1604" s="399" t="s">
        <v>343</v>
      </c>
      <c r="D1604" s="399" t="s">
        <v>1460</v>
      </c>
      <c r="E1604" s="401" t="s">
        <v>1001</v>
      </c>
      <c r="F1604" s="401"/>
      <c r="G1604" s="402" t="s">
        <v>1067</v>
      </c>
      <c r="H1604" s="403">
        <v>1.29</v>
      </c>
      <c r="I1604" s="404">
        <v>2.2400000000000002</v>
      </c>
      <c r="J1604" s="404">
        <v>2.88</v>
      </c>
    </row>
    <row r="1605" spans="1:10" ht="38.25" x14ac:dyDescent="0.25">
      <c r="A1605" s="399" t="s">
        <v>958</v>
      </c>
      <c r="B1605" s="400" t="s">
        <v>296</v>
      </c>
      <c r="C1605" s="399" t="s">
        <v>213</v>
      </c>
      <c r="D1605" s="399" t="s">
        <v>306</v>
      </c>
      <c r="E1605" s="401" t="s">
        <v>1001</v>
      </c>
      <c r="F1605" s="401"/>
      <c r="G1605" s="402" t="s">
        <v>385</v>
      </c>
      <c r="H1605" s="403">
        <v>1</v>
      </c>
      <c r="I1605" s="404">
        <v>127.25</v>
      </c>
      <c r="J1605" s="404">
        <v>127.25</v>
      </c>
    </row>
    <row r="1606" spans="1:10" x14ac:dyDescent="0.25">
      <c r="A1606" s="405"/>
      <c r="B1606" s="405"/>
      <c r="C1606" s="405"/>
      <c r="D1606" s="405"/>
      <c r="E1606" s="405" t="s">
        <v>961</v>
      </c>
      <c r="F1606" s="406">
        <v>19.97</v>
      </c>
      <c r="G1606" s="405" t="s">
        <v>962</v>
      </c>
      <c r="H1606" s="406">
        <v>0</v>
      </c>
      <c r="I1606" s="405" t="s">
        <v>963</v>
      </c>
      <c r="J1606" s="406">
        <v>19.97</v>
      </c>
    </row>
    <row r="1607" spans="1:10" x14ac:dyDescent="0.25">
      <c r="A1607" s="192" t="s">
        <v>1469</v>
      </c>
      <c r="B1607" s="192"/>
      <c r="C1607" s="192"/>
      <c r="D1607" s="192"/>
      <c r="E1607" s="192"/>
      <c r="F1607" s="192"/>
      <c r="G1607" s="192"/>
      <c r="H1607" s="192"/>
      <c r="I1607" s="192"/>
      <c r="J1607" s="192"/>
    </row>
    <row r="1608" spans="1:10" ht="15.75" thickBot="1" x14ac:dyDescent="0.3">
      <c r="A1608" s="415" t="s">
        <v>1473</v>
      </c>
      <c r="B1608" s="415"/>
      <c r="C1608" s="415"/>
      <c r="D1608" s="415"/>
      <c r="E1608" s="415"/>
      <c r="F1608" s="415"/>
      <c r="G1608" s="415"/>
      <c r="H1608" s="415"/>
      <c r="I1608" s="415"/>
      <c r="J1608" s="415"/>
    </row>
    <row r="1609" spans="1:10" ht="15.75" thickTop="1" x14ac:dyDescent="0.25">
      <c r="A1609" s="408"/>
      <c r="B1609" s="408"/>
      <c r="C1609" s="408"/>
      <c r="D1609" s="408"/>
      <c r="E1609" s="408"/>
      <c r="F1609" s="408"/>
      <c r="G1609" s="408"/>
      <c r="H1609" s="408"/>
      <c r="I1609" s="408"/>
      <c r="J1609" s="408"/>
    </row>
    <row r="1610" spans="1:10" x14ac:dyDescent="0.25">
      <c r="A1610" s="393" t="s">
        <v>928</v>
      </c>
      <c r="B1610" s="394" t="s">
        <v>11</v>
      </c>
      <c r="C1610" s="393" t="s">
        <v>12</v>
      </c>
      <c r="D1610" s="393" t="s">
        <v>13</v>
      </c>
      <c r="E1610" s="395" t="s">
        <v>29</v>
      </c>
      <c r="F1610" s="395"/>
      <c r="G1610" s="396" t="s">
        <v>14</v>
      </c>
      <c r="H1610" s="394" t="s">
        <v>15</v>
      </c>
      <c r="I1610" s="394" t="s">
        <v>16</v>
      </c>
      <c r="J1610" s="394" t="s">
        <v>17</v>
      </c>
    </row>
    <row r="1611" spans="1:10" ht="25.5" x14ac:dyDescent="0.25">
      <c r="A1611" s="388" t="s">
        <v>956</v>
      </c>
      <c r="B1611" s="389" t="s">
        <v>929</v>
      </c>
      <c r="C1611" s="388" t="s">
        <v>343</v>
      </c>
      <c r="D1611" s="388" t="s">
        <v>930</v>
      </c>
      <c r="E1611" s="397" t="s">
        <v>1402</v>
      </c>
      <c r="F1611" s="397"/>
      <c r="G1611" s="390" t="s">
        <v>25</v>
      </c>
      <c r="H1611" s="398">
        <v>1</v>
      </c>
      <c r="I1611" s="391">
        <v>37.94</v>
      </c>
      <c r="J1611" s="391">
        <v>37.94</v>
      </c>
    </row>
    <row r="1612" spans="1:10" ht="25.5" x14ac:dyDescent="0.25">
      <c r="A1612" s="409" t="s">
        <v>968</v>
      </c>
      <c r="B1612" s="410" t="s">
        <v>1461</v>
      </c>
      <c r="C1612" s="409" t="s">
        <v>343</v>
      </c>
      <c r="D1612" s="409" t="s">
        <v>1462</v>
      </c>
      <c r="E1612" s="411" t="s">
        <v>977</v>
      </c>
      <c r="F1612" s="411"/>
      <c r="G1612" s="412" t="s">
        <v>345</v>
      </c>
      <c r="H1612" s="413">
        <v>0.7419</v>
      </c>
      <c r="I1612" s="414">
        <v>33.74</v>
      </c>
      <c r="J1612" s="414">
        <v>25.03</v>
      </c>
    </row>
    <row r="1613" spans="1:10" ht="25.5" x14ac:dyDescent="0.25">
      <c r="A1613" s="409" t="s">
        <v>968</v>
      </c>
      <c r="B1613" s="410" t="s">
        <v>1008</v>
      </c>
      <c r="C1613" s="409" t="s">
        <v>343</v>
      </c>
      <c r="D1613" s="409" t="s">
        <v>1009</v>
      </c>
      <c r="E1613" s="411" t="s">
        <v>977</v>
      </c>
      <c r="F1613" s="411"/>
      <c r="G1613" s="412" t="s">
        <v>345</v>
      </c>
      <c r="H1613" s="413">
        <v>0.24729999999999999</v>
      </c>
      <c r="I1613" s="414">
        <v>25.12</v>
      </c>
      <c r="J1613" s="414">
        <v>6.21</v>
      </c>
    </row>
    <row r="1614" spans="1:10" x14ac:dyDescent="0.25">
      <c r="A1614" s="399" t="s">
        <v>958</v>
      </c>
      <c r="B1614" s="400" t="s">
        <v>1463</v>
      </c>
      <c r="C1614" s="399" t="s">
        <v>343</v>
      </c>
      <c r="D1614" s="399" t="s">
        <v>1464</v>
      </c>
      <c r="E1614" s="401" t="s">
        <v>1001</v>
      </c>
      <c r="F1614" s="401"/>
      <c r="G1614" s="402" t="s">
        <v>327</v>
      </c>
      <c r="H1614" s="403">
        <v>8.0199999999999994E-2</v>
      </c>
      <c r="I1614" s="404">
        <v>1.66</v>
      </c>
      <c r="J1614" s="404">
        <v>0.13</v>
      </c>
    </row>
    <row r="1615" spans="1:10" x14ac:dyDescent="0.25">
      <c r="A1615" s="399" t="s">
        <v>958</v>
      </c>
      <c r="B1615" s="400" t="s">
        <v>1465</v>
      </c>
      <c r="C1615" s="399" t="s">
        <v>343</v>
      </c>
      <c r="D1615" s="399" t="s">
        <v>1466</v>
      </c>
      <c r="E1615" s="401" t="s">
        <v>1001</v>
      </c>
      <c r="F1615" s="401"/>
      <c r="G1615" s="402" t="s">
        <v>1067</v>
      </c>
      <c r="H1615" s="403">
        <v>1.3389</v>
      </c>
      <c r="I1615" s="404">
        <v>4.91</v>
      </c>
      <c r="J1615" s="404">
        <v>6.57</v>
      </c>
    </row>
    <row r="1616" spans="1:10" ht="15.75" thickBot="1" x14ac:dyDescent="0.3">
      <c r="A1616" s="405"/>
      <c r="B1616" s="405"/>
      <c r="C1616" s="405"/>
      <c r="D1616" s="405"/>
      <c r="E1616" s="405" t="s">
        <v>961</v>
      </c>
      <c r="F1616" s="406">
        <v>22.49</v>
      </c>
      <c r="G1616" s="405" t="s">
        <v>962</v>
      </c>
      <c r="H1616" s="406">
        <v>0</v>
      </c>
      <c r="I1616" s="405" t="s">
        <v>963</v>
      </c>
      <c r="J1616" s="406">
        <v>22.49</v>
      </c>
    </row>
    <row r="1617" spans="1:10" ht="15.75" thickTop="1" x14ac:dyDescent="0.25">
      <c r="A1617" s="408"/>
      <c r="B1617" s="408"/>
      <c r="C1617" s="408"/>
      <c r="D1617" s="408"/>
      <c r="E1617" s="408"/>
      <c r="F1617" s="408"/>
      <c r="G1617" s="408"/>
      <c r="H1617" s="408"/>
      <c r="I1617" s="408"/>
      <c r="J1617" s="408"/>
    </row>
    <row r="1618" spans="1:10" x14ac:dyDescent="0.25">
      <c r="A1618" s="393" t="s">
        <v>931</v>
      </c>
      <c r="B1618" s="394" t="s">
        <v>11</v>
      </c>
      <c r="C1618" s="393" t="s">
        <v>12</v>
      </c>
      <c r="D1618" s="393" t="s">
        <v>13</v>
      </c>
      <c r="E1618" s="395" t="s">
        <v>29</v>
      </c>
      <c r="F1618" s="395"/>
      <c r="G1618" s="396" t="s">
        <v>14</v>
      </c>
      <c r="H1618" s="394" t="s">
        <v>15</v>
      </c>
      <c r="I1618" s="394" t="s">
        <v>16</v>
      </c>
      <c r="J1618" s="394" t="s">
        <v>17</v>
      </c>
    </row>
    <row r="1619" spans="1:10" ht="25.5" x14ac:dyDescent="0.25">
      <c r="A1619" s="388" t="s">
        <v>956</v>
      </c>
      <c r="B1619" s="389" t="s">
        <v>932</v>
      </c>
      <c r="C1619" s="388" t="s">
        <v>343</v>
      </c>
      <c r="D1619" s="388" t="s">
        <v>933</v>
      </c>
      <c r="E1619" s="397" t="s">
        <v>1402</v>
      </c>
      <c r="F1619" s="397"/>
      <c r="G1619" s="390" t="s">
        <v>25</v>
      </c>
      <c r="H1619" s="398">
        <v>1</v>
      </c>
      <c r="I1619" s="391">
        <v>5.57</v>
      </c>
      <c r="J1619" s="391">
        <v>5.57</v>
      </c>
    </row>
    <row r="1620" spans="1:10" ht="25.5" x14ac:dyDescent="0.25">
      <c r="A1620" s="409" t="s">
        <v>968</v>
      </c>
      <c r="B1620" s="410" t="s">
        <v>1461</v>
      </c>
      <c r="C1620" s="409" t="s">
        <v>343</v>
      </c>
      <c r="D1620" s="409" t="s">
        <v>1462</v>
      </c>
      <c r="E1620" s="411" t="s">
        <v>977</v>
      </c>
      <c r="F1620" s="411"/>
      <c r="G1620" s="412" t="s">
        <v>345</v>
      </c>
      <c r="H1620" s="413">
        <v>9.2700000000000005E-2</v>
      </c>
      <c r="I1620" s="414">
        <v>33.74</v>
      </c>
      <c r="J1620" s="414">
        <v>3.12</v>
      </c>
    </row>
    <row r="1621" spans="1:10" ht="25.5" x14ac:dyDescent="0.25">
      <c r="A1621" s="409" t="s">
        <v>968</v>
      </c>
      <c r="B1621" s="410" t="s">
        <v>1008</v>
      </c>
      <c r="C1621" s="409" t="s">
        <v>343</v>
      </c>
      <c r="D1621" s="409" t="s">
        <v>1009</v>
      </c>
      <c r="E1621" s="411" t="s">
        <v>977</v>
      </c>
      <c r="F1621" s="411"/>
      <c r="G1621" s="412" t="s">
        <v>345</v>
      </c>
      <c r="H1621" s="413">
        <v>3.09E-2</v>
      </c>
      <c r="I1621" s="414">
        <v>25.12</v>
      </c>
      <c r="J1621" s="414">
        <v>0.77</v>
      </c>
    </row>
    <row r="1622" spans="1:10" x14ac:dyDescent="0.25">
      <c r="A1622" s="399" t="s">
        <v>958</v>
      </c>
      <c r="B1622" s="400" t="s">
        <v>1467</v>
      </c>
      <c r="C1622" s="399" t="s">
        <v>343</v>
      </c>
      <c r="D1622" s="399" t="s">
        <v>1468</v>
      </c>
      <c r="E1622" s="401" t="s">
        <v>1001</v>
      </c>
      <c r="F1622" s="401"/>
      <c r="G1622" s="402" t="s">
        <v>1012</v>
      </c>
      <c r="H1622" s="403">
        <v>0.1666</v>
      </c>
      <c r="I1622" s="404">
        <v>10.14</v>
      </c>
      <c r="J1622" s="404">
        <v>1.68</v>
      </c>
    </row>
    <row r="1623" spans="1:10" ht="15.75" thickBot="1" x14ac:dyDescent="0.3">
      <c r="A1623" s="405"/>
      <c r="B1623" s="405"/>
      <c r="C1623" s="405"/>
      <c r="D1623" s="405"/>
      <c r="E1623" s="405" t="s">
        <v>961</v>
      </c>
      <c r="F1623" s="406">
        <v>2.8</v>
      </c>
      <c r="G1623" s="405" t="s">
        <v>962</v>
      </c>
      <c r="H1623" s="406">
        <v>0</v>
      </c>
      <c r="I1623" s="405" t="s">
        <v>963</v>
      </c>
      <c r="J1623" s="406">
        <v>2.8</v>
      </c>
    </row>
    <row r="1624" spans="1:10" ht="15.75" thickTop="1" x14ac:dyDescent="0.25">
      <c r="A1624" s="408"/>
      <c r="B1624" s="408"/>
      <c r="C1624" s="408"/>
      <c r="D1624" s="408"/>
      <c r="E1624" s="408"/>
      <c r="F1624" s="408"/>
      <c r="G1624" s="408"/>
      <c r="H1624" s="408"/>
      <c r="I1624" s="408"/>
      <c r="J1624" s="408"/>
    </row>
    <row r="1625" spans="1:10" x14ac:dyDescent="0.25">
      <c r="A1625" s="393" t="s">
        <v>934</v>
      </c>
      <c r="B1625" s="394" t="s">
        <v>11</v>
      </c>
      <c r="C1625" s="393" t="s">
        <v>12</v>
      </c>
      <c r="D1625" s="393" t="s">
        <v>13</v>
      </c>
      <c r="E1625" s="395" t="s">
        <v>29</v>
      </c>
      <c r="F1625" s="395"/>
      <c r="G1625" s="396" t="s">
        <v>14</v>
      </c>
      <c r="H1625" s="394" t="s">
        <v>15</v>
      </c>
      <c r="I1625" s="394" t="s">
        <v>16</v>
      </c>
      <c r="J1625" s="394" t="s">
        <v>17</v>
      </c>
    </row>
    <row r="1626" spans="1:10" ht="25.5" x14ac:dyDescent="0.25">
      <c r="A1626" s="388" t="s">
        <v>956</v>
      </c>
      <c r="B1626" s="389" t="s">
        <v>935</v>
      </c>
      <c r="C1626" s="388" t="s">
        <v>343</v>
      </c>
      <c r="D1626" s="388" t="s">
        <v>936</v>
      </c>
      <c r="E1626" s="397" t="s">
        <v>1402</v>
      </c>
      <c r="F1626" s="397"/>
      <c r="G1626" s="390" t="s">
        <v>25</v>
      </c>
      <c r="H1626" s="398">
        <v>1</v>
      </c>
      <c r="I1626" s="391">
        <v>15.84</v>
      </c>
      <c r="J1626" s="391">
        <v>15.84</v>
      </c>
    </row>
    <row r="1627" spans="1:10" ht="25.5" x14ac:dyDescent="0.25">
      <c r="A1627" s="409" t="s">
        <v>968</v>
      </c>
      <c r="B1627" s="410" t="s">
        <v>1461</v>
      </c>
      <c r="C1627" s="409" t="s">
        <v>343</v>
      </c>
      <c r="D1627" s="409" t="s">
        <v>1462</v>
      </c>
      <c r="E1627" s="411" t="s">
        <v>977</v>
      </c>
      <c r="F1627" s="411"/>
      <c r="G1627" s="412" t="s">
        <v>345</v>
      </c>
      <c r="H1627" s="413">
        <v>0.22700000000000001</v>
      </c>
      <c r="I1627" s="414">
        <v>33.74</v>
      </c>
      <c r="J1627" s="414">
        <v>7.65</v>
      </c>
    </row>
    <row r="1628" spans="1:10" ht="25.5" x14ac:dyDescent="0.25">
      <c r="A1628" s="409" t="s">
        <v>968</v>
      </c>
      <c r="B1628" s="410" t="s">
        <v>1008</v>
      </c>
      <c r="C1628" s="409" t="s">
        <v>343</v>
      </c>
      <c r="D1628" s="409" t="s">
        <v>1009</v>
      </c>
      <c r="E1628" s="411" t="s">
        <v>977</v>
      </c>
      <c r="F1628" s="411"/>
      <c r="G1628" s="412" t="s">
        <v>345</v>
      </c>
      <c r="H1628" s="413">
        <v>7.5700000000000003E-2</v>
      </c>
      <c r="I1628" s="414">
        <v>25.12</v>
      </c>
      <c r="J1628" s="414">
        <v>1.9</v>
      </c>
    </row>
    <row r="1629" spans="1:10" x14ac:dyDescent="0.25">
      <c r="A1629" s="399" t="s">
        <v>958</v>
      </c>
      <c r="B1629" s="400" t="s">
        <v>1068</v>
      </c>
      <c r="C1629" s="399" t="s">
        <v>343</v>
      </c>
      <c r="D1629" s="399" t="s">
        <v>1069</v>
      </c>
      <c r="E1629" s="401" t="s">
        <v>1001</v>
      </c>
      <c r="F1629" s="401"/>
      <c r="G1629" s="402" t="s">
        <v>1012</v>
      </c>
      <c r="H1629" s="403">
        <v>0.22850000000000001</v>
      </c>
      <c r="I1629" s="404">
        <v>27.55</v>
      </c>
      <c r="J1629" s="404">
        <v>6.29</v>
      </c>
    </row>
    <row r="1630" spans="1:10" ht="15.75" thickBot="1" x14ac:dyDescent="0.3">
      <c r="A1630" s="405"/>
      <c r="B1630" s="405"/>
      <c r="C1630" s="405"/>
      <c r="D1630" s="405"/>
      <c r="E1630" s="405" t="s">
        <v>961</v>
      </c>
      <c r="F1630" s="406">
        <v>6.87</v>
      </c>
      <c r="G1630" s="405" t="s">
        <v>962</v>
      </c>
      <c r="H1630" s="406">
        <v>0</v>
      </c>
      <c r="I1630" s="405" t="s">
        <v>963</v>
      </c>
      <c r="J1630" s="406">
        <v>6.87</v>
      </c>
    </row>
    <row r="1631" spans="1:10" ht="15.75" thickTop="1" x14ac:dyDescent="0.25">
      <c r="A1631" s="408"/>
      <c r="B1631" s="408"/>
      <c r="C1631" s="408"/>
      <c r="D1631" s="408"/>
      <c r="E1631" s="408"/>
      <c r="F1631" s="408"/>
      <c r="G1631" s="408"/>
      <c r="H1631" s="408"/>
      <c r="I1631" s="408"/>
      <c r="J1631" s="408"/>
    </row>
    <row r="1632" spans="1:10" x14ac:dyDescent="0.25">
      <c r="A1632" s="393" t="s">
        <v>939</v>
      </c>
      <c r="B1632" s="394" t="s">
        <v>11</v>
      </c>
      <c r="C1632" s="393" t="s">
        <v>12</v>
      </c>
      <c r="D1632" s="393" t="s">
        <v>13</v>
      </c>
      <c r="E1632" s="395" t="s">
        <v>29</v>
      </c>
      <c r="F1632" s="395"/>
      <c r="G1632" s="396" t="s">
        <v>14</v>
      </c>
      <c r="H1632" s="394" t="s">
        <v>15</v>
      </c>
      <c r="I1632" s="394" t="s">
        <v>16</v>
      </c>
      <c r="J1632" s="394" t="s">
        <v>17</v>
      </c>
    </row>
    <row r="1633" spans="1:10" ht="25.5" x14ac:dyDescent="0.25">
      <c r="A1633" s="388" t="s">
        <v>956</v>
      </c>
      <c r="B1633" s="389" t="s">
        <v>940</v>
      </c>
      <c r="C1633" s="388" t="s">
        <v>343</v>
      </c>
      <c r="D1633" s="388" t="s">
        <v>941</v>
      </c>
      <c r="E1633" s="397" t="s">
        <v>1402</v>
      </c>
      <c r="F1633" s="397"/>
      <c r="G1633" s="390" t="s">
        <v>25</v>
      </c>
      <c r="H1633" s="398">
        <v>1</v>
      </c>
      <c r="I1633" s="391">
        <v>21.9</v>
      </c>
      <c r="J1633" s="391">
        <v>21.9</v>
      </c>
    </row>
    <row r="1634" spans="1:10" ht="25.5" x14ac:dyDescent="0.25">
      <c r="A1634" s="409" t="s">
        <v>968</v>
      </c>
      <c r="B1634" s="410" t="s">
        <v>1461</v>
      </c>
      <c r="C1634" s="409" t="s">
        <v>343</v>
      </c>
      <c r="D1634" s="409" t="s">
        <v>1462</v>
      </c>
      <c r="E1634" s="411" t="s">
        <v>977</v>
      </c>
      <c r="F1634" s="411"/>
      <c r="G1634" s="412" t="s">
        <v>345</v>
      </c>
      <c r="H1634" s="413">
        <v>0.36099999999999999</v>
      </c>
      <c r="I1634" s="414">
        <v>33.74</v>
      </c>
      <c r="J1634" s="414">
        <v>12.18</v>
      </c>
    </row>
    <row r="1635" spans="1:10" ht="25.5" x14ac:dyDescent="0.25">
      <c r="A1635" s="409" t="s">
        <v>968</v>
      </c>
      <c r="B1635" s="410" t="s">
        <v>1008</v>
      </c>
      <c r="C1635" s="409" t="s">
        <v>343</v>
      </c>
      <c r="D1635" s="409" t="s">
        <v>1009</v>
      </c>
      <c r="E1635" s="411" t="s">
        <v>977</v>
      </c>
      <c r="F1635" s="411"/>
      <c r="G1635" s="412" t="s">
        <v>345</v>
      </c>
      <c r="H1635" s="413">
        <v>0.1203</v>
      </c>
      <c r="I1635" s="414">
        <v>25.12</v>
      </c>
      <c r="J1635" s="414">
        <v>3.02</v>
      </c>
    </row>
    <row r="1636" spans="1:10" x14ac:dyDescent="0.25">
      <c r="A1636" s="399" t="s">
        <v>958</v>
      </c>
      <c r="B1636" s="400" t="s">
        <v>1463</v>
      </c>
      <c r="C1636" s="399" t="s">
        <v>343</v>
      </c>
      <c r="D1636" s="399" t="s">
        <v>1464</v>
      </c>
      <c r="E1636" s="401" t="s">
        <v>1001</v>
      </c>
      <c r="F1636" s="401"/>
      <c r="G1636" s="402" t="s">
        <v>327</v>
      </c>
      <c r="H1636" s="403">
        <v>8.0199999999999994E-2</v>
      </c>
      <c r="I1636" s="404">
        <v>1.66</v>
      </c>
      <c r="J1636" s="404">
        <v>0.13</v>
      </c>
    </row>
    <row r="1637" spans="1:10" x14ac:dyDescent="0.25">
      <c r="A1637" s="399" t="s">
        <v>958</v>
      </c>
      <c r="B1637" s="400" t="s">
        <v>1465</v>
      </c>
      <c r="C1637" s="399" t="s">
        <v>343</v>
      </c>
      <c r="D1637" s="399" t="s">
        <v>1466</v>
      </c>
      <c r="E1637" s="401" t="s">
        <v>1001</v>
      </c>
      <c r="F1637" s="401"/>
      <c r="G1637" s="402" t="s">
        <v>1067</v>
      </c>
      <c r="H1637" s="403">
        <v>1.3389</v>
      </c>
      <c r="I1637" s="404">
        <v>4.91</v>
      </c>
      <c r="J1637" s="404">
        <v>6.57</v>
      </c>
    </row>
    <row r="1638" spans="1:10" ht="15.75" thickBot="1" x14ac:dyDescent="0.3">
      <c r="A1638" s="405"/>
      <c r="B1638" s="405"/>
      <c r="C1638" s="405"/>
      <c r="D1638" s="405"/>
      <c r="E1638" s="405" t="s">
        <v>961</v>
      </c>
      <c r="F1638" s="406">
        <v>10.94</v>
      </c>
      <c r="G1638" s="405" t="s">
        <v>962</v>
      </c>
      <c r="H1638" s="406">
        <v>0</v>
      </c>
      <c r="I1638" s="405" t="s">
        <v>963</v>
      </c>
      <c r="J1638" s="406">
        <v>10.94</v>
      </c>
    </row>
    <row r="1639" spans="1:10" ht="15.75" thickTop="1" x14ac:dyDescent="0.25">
      <c r="A1639" s="408"/>
      <c r="B1639" s="408"/>
      <c r="C1639" s="408"/>
      <c r="D1639" s="408"/>
      <c r="E1639" s="408"/>
      <c r="F1639" s="408"/>
      <c r="G1639" s="408"/>
      <c r="H1639" s="408"/>
      <c r="I1639" s="408"/>
      <c r="J1639" s="408"/>
    </row>
    <row r="1640" spans="1:10" x14ac:dyDescent="0.25">
      <c r="A1640" s="393" t="s">
        <v>942</v>
      </c>
      <c r="B1640" s="394" t="s">
        <v>11</v>
      </c>
      <c r="C1640" s="393" t="s">
        <v>12</v>
      </c>
      <c r="D1640" s="393" t="s">
        <v>13</v>
      </c>
      <c r="E1640" s="395" t="s">
        <v>29</v>
      </c>
      <c r="F1640" s="395"/>
      <c r="G1640" s="396" t="s">
        <v>14</v>
      </c>
      <c r="H1640" s="394" t="s">
        <v>15</v>
      </c>
      <c r="I1640" s="394" t="s">
        <v>16</v>
      </c>
      <c r="J1640" s="394" t="s">
        <v>17</v>
      </c>
    </row>
    <row r="1641" spans="1:10" ht="25.5" x14ac:dyDescent="0.25">
      <c r="A1641" s="388" t="s">
        <v>956</v>
      </c>
      <c r="B1641" s="389" t="s">
        <v>943</v>
      </c>
      <c r="C1641" s="388" t="s">
        <v>343</v>
      </c>
      <c r="D1641" s="388" t="s">
        <v>944</v>
      </c>
      <c r="E1641" s="397" t="s">
        <v>1402</v>
      </c>
      <c r="F1641" s="397"/>
      <c r="G1641" s="390" t="s">
        <v>25</v>
      </c>
      <c r="H1641" s="398">
        <v>1</v>
      </c>
      <c r="I1641" s="391">
        <v>4.47</v>
      </c>
      <c r="J1641" s="391">
        <v>4.47</v>
      </c>
    </row>
    <row r="1642" spans="1:10" ht="25.5" x14ac:dyDescent="0.25">
      <c r="A1642" s="409" t="s">
        <v>968</v>
      </c>
      <c r="B1642" s="410" t="s">
        <v>1461</v>
      </c>
      <c r="C1642" s="409" t="s">
        <v>343</v>
      </c>
      <c r="D1642" s="409" t="s">
        <v>1462</v>
      </c>
      <c r="E1642" s="411" t="s">
        <v>977</v>
      </c>
      <c r="F1642" s="411"/>
      <c r="G1642" s="412" t="s">
        <v>345</v>
      </c>
      <c r="H1642" s="413">
        <v>6.6600000000000006E-2</v>
      </c>
      <c r="I1642" s="414">
        <v>33.74</v>
      </c>
      <c r="J1642" s="414">
        <v>2.2400000000000002</v>
      </c>
    </row>
    <row r="1643" spans="1:10" ht="25.5" x14ac:dyDescent="0.25">
      <c r="A1643" s="409" t="s">
        <v>968</v>
      </c>
      <c r="B1643" s="410" t="s">
        <v>1008</v>
      </c>
      <c r="C1643" s="409" t="s">
        <v>343</v>
      </c>
      <c r="D1643" s="409" t="s">
        <v>1009</v>
      </c>
      <c r="E1643" s="411" t="s">
        <v>977</v>
      </c>
      <c r="F1643" s="411"/>
      <c r="G1643" s="412" t="s">
        <v>345</v>
      </c>
      <c r="H1643" s="413">
        <v>2.2200000000000001E-2</v>
      </c>
      <c r="I1643" s="414">
        <v>25.12</v>
      </c>
      <c r="J1643" s="414">
        <v>0.55000000000000004</v>
      </c>
    </row>
    <row r="1644" spans="1:10" x14ac:dyDescent="0.25">
      <c r="A1644" s="399" t="s">
        <v>958</v>
      </c>
      <c r="B1644" s="400" t="s">
        <v>1467</v>
      </c>
      <c r="C1644" s="399" t="s">
        <v>343</v>
      </c>
      <c r="D1644" s="399" t="s">
        <v>1468</v>
      </c>
      <c r="E1644" s="401" t="s">
        <v>1001</v>
      </c>
      <c r="F1644" s="401"/>
      <c r="G1644" s="402" t="s">
        <v>1012</v>
      </c>
      <c r="H1644" s="403">
        <v>0.1666</v>
      </c>
      <c r="I1644" s="404">
        <v>10.14</v>
      </c>
      <c r="J1644" s="404">
        <v>1.68</v>
      </c>
    </row>
    <row r="1645" spans="1:10" ht="15.75" thickBot="1" x14ac:dyDescent="0.3">
      <c r="A1645" s="405"/>
      <c r="B1645" s="405"/>
      <c r="C1645" s="405"/>
      <c r="D1645" s="405"/>
      <c r="E1645" s="405" t="s">
        <v>961</v>
      </c>
      <c r="F1645" s="406">
        <v>2.0099999999999998</v>
      </c>
      <c r="G1645" s="405" t="s">
        <v>962</v>
      </c>
      <c r="H1645" s="406">
        <v>0</v>
      </c>
      <c r="I1645" s="405" t="s">
        <v>963</v>
      </c>
      <c r="J1645" s="406">
        <v>2.0099999999999998</v>
      </c>
    </row>
    <row r="1646" spans="1:10" ht="15.75" thickTop="1" x14ac:dyDescent="0.25">
      <c r="A1646" s="408"/>
      <c r="B1646" s="408"/>
      <c r="C1646" s="408"/>
      <c r="D1646" s="408"/>
      <c r="E1646" s="408"/>
      <c r="F1646" s="408"/>
      <c r="G1646" s="408"/>
      <c r="H1646" s="408"/>
      <c r="I1646" s="408"/>
      <c r="J1646" s="408"/>
    </row>
    <row r="1647" spans="1:10" x14ac:dyDescent="0.25">
      <c r="A1647" s="393" t="s">
        <v>945</v>
      </c>
      <c r="B1647" s="394" t="s">
        <v>11</v>
      </c>
      <c r="C1647" s="393" t="s">
        <v>12</v>
      </c>
      <c r="D1647" s="393" t="s">
        <v>13</v>
      </c>
      <c r="E1647" s="395" t="s">
        <v>29</v>
      </c>
      <c r="F1647" s="395"/>
      <c r="G1647" s="396" t="s">
        <v>14</v>
      </c>
      <c r="H1647" s="394" t="s">
        <v>15</v>
      </c>
      <c r="I1647" s="394" t="s">
        <v>16</v>
      </c>
      <c r="J1647" s="394" t="s">
        <v>17</v>
      </c>
    </row>
    <row r="1648" spans="1:10" ht="25.5" x14ac:dyDescent="0.25">
      <c r="A1648" s="388" t="s">
        <v>956</v>
      </c>
      <c r="B1648" s="389" t="s">
        <v>946</v>
      </c>
      <c r="C1648" s="388" t="s">
        <v>343</v>
      </c>
      <c r="D1648" s="388" t="s">
        <v>947</v>
      </c>
      <c r="E1648" s="397" t="s">
        <v>1402</v>
      </c>
      <c r="F1648" s="397"/>
      <c r="G1648" s="390" t="s">
        <v>25</v>
      </c>
      <c r="H1648" s="398">
        <v>1</v>
      </c>
      <c r="I1648" s="391">
        <v>13.15</v>
      </c>
      <c r="J1648" s="391">
        <v>13.15</v>
      </c>
    </row>
    <row r="1649" spans="1:10" ht="25.5" x14ac:dyDescent="0.25">
      <c r="A1649" s="409" t="s">
        <v>968</v>
      </c>
      <c r="B1649" s="410" t="s">
        <v>1461</v>
      </c>
      <c r="C1649" s="409" t="s">
        <v>343</v>
      </c>
      <c r="D1649" s="409" t="s">
        <v>1462</v>
      </c>
      <c r="E1649" s="411" t="s">
        <v>977</v>
      </c>
      <c r="F1649" s="411"/>
      <c r="G1649" s="412" t="s">
        <v>345</v>
      </c>
      <c r="H1649" s="413">
        <v>0.16309999999999999</v>
      </c>
      <c r="I1649" s="414">
        <v>33.74</v>
      </c>
      <c r="J1649" s="414">
        <v>5.5</v>
      </c>
    </row>
    <row r="1650" spans="1:10" ht="25.5" x14ac:dyDescent="0.25">
      <c r="A1650" s="409" t="s">
        <v>968</v>
      </c>
      <c r="B1650" s="410" t="s">
        <v>1008</v>
      </c>
      <c r="C1650" s="409" t="s">
        <v>343</v>
      </c>
      <c r="D1650" s="409" t="s">
        <v>1009</v>
      </c>
      <c r="E1650" s="411" t="s">
        <v>977</v>
      </c>
      <c r="F1650" s="411"/>
      <c r="G1650" s="412" t="s">
        <v>345</v>
      </c>
      <c r="H1650" s="413">
        <v>5.4399999999999997E-2</v>
      </c>
      <c r="I1650" s="414">
        <v>25.12</v>
      </c>
      <c r="J1650" s="414">
        <v>1.36</v>
      </c>
    </row>
    <row r="1651" spans="1:10" x14ac:dyDescent="0.25">
      <c r="A1651" s="399" t="s">
        <v>958</v>
      </c>
      <c r="B1651" s="400" t="s">
        <v>1068</v>
      </c>
      <c r="C1651" s="399" t="s">
        <v>343</v>
      </c>
      <c r="D1651" s="399" t="s">
        <v>1069</v>
      </c>
      <c r="E1651" s="401" t="s">
        <v>1001</v>
      </c>
      <c r="F1651" s="401"/>
      <c r="G1651" s="402" t="s">
        <v>1012</v>
      </c>
      <c r="H1651" s="403">
        <v>0.22850000000000001</v>
      </c>
      <c r="I1651" s="404">
        <v>27.55</v>
      </c>
      <c r="J1651" s="404">
        <v>6.29</v>
      </c>
    </row>
    <row r="1652" spans="1:10" ht="15.75" thickBot="1" x14ac:dyDescent="0.3">
      <c r="A1652" s="405"/>
      <c r="B1652" s="405"/>
      <c r="C1652" s="405"/>
      <c r="D1652" s="405"/>
      <c r="E1652" s="405" t="s">
        <v>961</v>
      </c>
      <c r="F1652" s="406">
        <v>4.93</v>
      </c>
      <c r="G1652" s="405" t="s">
        <v>962</v>
      </c>
      <c r="H1652" s="406">
        <v>0</v>
      </c>
      <c r="I1652" s="405" t="s">
        <v>963</v>
      </c>
      <c r="J1652" s="406">
        <v>4.93</v>
      </c>
    </row>
    <row r="1653" spans="1:10" ht="15.75" thickTop="1" x14ac:dyDescent="0.25">
      <c r="A1653" s="408"/>
      <c r="B1653" s="408"/>
      <c r="C1653" s="408"/>
      <c r="D1653" s="408"/>
      <c r="E1653" s="408"/>
      <c r="F1653" s="408"/>
      <c r="G1653" s="408"/>
      <c r="H1653" s="408"/>
      <c r="I1653" s="408"/>
      <c r="J1653" s="408"/>
    </row>
    <row r="1654" spans="1:10" x14ac:dyDescent="0.25">
      <c r="A1654" s="416" t="s">
        <v>1482</v>
      </c>
      <c r="B1654" s="417"/>
      <c r="C1654" s="417"/>
      <c r="D1654" s="417"/>
      <c r="E1654" s="417"/>
      <c r="F1654" s="417"/>
      <c r="G1654" s="417"/>
      <c r="H1654" s="417"/>
      <c r="I1654" s="417"/>
      <c r="J1654" s="417"/>
    </row>
    <row r="1655" spans="1:10" x14ac:dyDescent="0.25">
      <c r="A1655" s="393"/>
      <c r="B1655" s="394" t="s">
        <v>11</v>
      </c>
      <c r="C1655" s="393" t="s">
        <v>12</v>
      </c>
      <c r="D1655" s="393" t="s">
        <v>13</v>
      </c>
      <c r="E1655" s="395" t="s">
        <v>29</v>
      </c>
      <c r="F1655" s="395"/>
      <c r="G1655" s="396" t="s">
        <v>14</v>
      </c>
      <c r="H1655" s="394" t="s">
        <v>15</v>
      </c>
      <c r="I1655" s="394" t="s">
        <v>16</v>
      </c>
      <c r="J1655" s="394" t="s">
        <v>17</v>
      </c>
    </row>
    <row r="1656" spans="1:10" x14ac:dyDescent="0.25">
      <c r="A1656" s="388" t="s">
        <v>956</v>
      </c>
      <c r="B1656" s="389" t="s">
        <v>1047</v>
      </c>
      <c r="C1656" s="388" t="s">
        <v>343</v>
      </c>
      <c r="D1656" s="388" t="s">
        <v>1048</v>
      </c>
      <c r="E1656" s="397" t="s">
        <v>977</v>
      </c>
      <c r="F1656" s="397"/>
      <c r="G1656" s="390" t="s">
        <v>345</v>
      </c>
      <c r="H1656" s="398">
        <v>1</v>
      </c>
      <c r="I1656" s="391">
        <v>26.45</v>
      </c>
      <c r="J1656" s="391">
        <v>26.45</v>
      </c>
    </row>
    <row r="1657" spans="1:10" ht="25.5" x14ac:dyDescent="0.25">
      <c r="A1657" s="409" t="s">
        <v>968</v>
      </c>
      <c r="B1657" s="410" t="s">
        <v>1483</v>
      </c>
      <c r="C1657" s="409" t="s">
        <v>343</v>
      </c>
      <c r="D1657" s="409" t="s">
        <v>1484</v>
      </c>
      <c r="E1657" s="411" t="s">
        <v>977</v>
      </c>
      <c r="F1657" s="411"/>
      <c r="G1657" s="412" t="s">
        <v>345</v>
      </c>
      <c r="H1657" s="413">
        <v>1</v>
      </c>
      <c r="I1657" s="414">
        <v>0.28000000000000003</v>
      </c>
      <c r="J1657" s="414">
        <v>0.28000000000000003</v>
      </c>
    </row>
    <row r="1658" spans="1:10" x14ac:dyDescent="0.25">
      <c r="A1658" s="399" t="s">
        <v>958</v>
      </c>
      <c r="B1658" s="400" t="s">
        <v>1485</v>
      </c>
      <c r="C1658" s="399" t="s">
        <v>343</v>
      </c>
      <c r="D1658" s="399" t="s">
        <v>1486</v>
      </c>
      <c r="E1658" s="401" t="s">
        <v>984</v>
      </c>
      <c r="F1658" s="401"/>
      <c r="G1658" s="402" t="s">
        <v>345</v>
      </c>
      <c r="H1658" s="403">
        <v>1</v>
      </c>
      <c r="I1658" s="404">
        <v>18.48</v>
      </c>
      <c r="J1658" s="404">
        <v>18.48</v>
      </c>
    </row>
    <row r="1659" spans="1:10" x14ac:dyDescent="0.25">
      <c r="A1659" s="399" t="s">
        <v>958</v>
      </c>
      <c r="B1659" s="400" t="s">
        <v>1487</v>
      </c>
      <c r="C1659" s="399" t="s">
        <v>343</v>
      </c>
      <c r="D1659" s="399" t="s">
        <v>1488</v>
      </c>
      <c r="E1659" s="401" t="s">
        <v>987</v>
      </c>
      <c r="F1659" s="401"/>
      <c r="G1659" s="402" t="s">
        <v>345</v>
      </c>
      <c r="H1659" s="403">
        <v>1</v>
      </c>
      <c r="I1659" s="404">
        <v>3.79</v>
      </c>
      <c r="J1659" s="404">
        <v>3.79</v>
      </c>
    </row>
    <row r="1660" spans="1:10" x14ac:dyDescent="0.25">
      <c r="A1660" s="399" t="s">
        <v>958</v>
      </c>
      <c r="B1660" s="400" t="s">
        <v>1489</v>
      </c>
      <c r="C1660" s="399" t="s">
        <v>343</v>
      </c>
      <c r="D1660" s="399" t="s">
        <v>1490</v>
      </c>
      <c r="E1660" s="401" t="s">
        <v>960</v>
      </c>
      <c r="F1660" s="401"/>
      <c r="G1660" s="402" t="s">
        <v>345</v>
      </c>
      <c r="H1660" s="403">
        <v>1</v>
      </c>
      <c r="I1660" s="404">
        <v>0.86</v>
      </c>
      <c r="J1660" s="404">
        <v>0.86</v>
      </c>
    </row>
    <row r="1661" spans="1:10" x14ac:dyDescent="0.25">
      <c r="A1661" s="399" t="s">
        <v>958</v>
      </c>
      <c r="B1661" s="400" t="s">
        <v>985</v>
      </c>
      <c r="C1661" s="399" t="s">
        <v>343</v>
      </c>
      <c r="D1661" s="399" t="s">
        <v>986</v>
      </c>
      <c r="E1661" s="401" t="s">
        <v>987</v>
      </c>
      <c r="F1661" s="401"/>
      <c r="G1661" s="402" t="s">
        <v>345</v>
      </c>
      <c r="H1661" s="403">
        <v>1</v>
      </c>
      <c r="I1661" s="404">
        <v>1.1399999999999999</v>
      </c>
      <c r="J1661" s="404">
        <v>1.1399999999999999</v>
      </c>
    </row>
    <row r="1662" spans="1:10" x14ac:dyDescent="0.25">
      <c r="A1662" s="399" t="s">
        <v>958</v>
      </c>
      <c r="B1662" s="400" t="s">
        <v>988</v>
      </c>
      <c r="C1662" s="399" t="s">
        <v>343</v>
      </c>
      <c r="D1662" s="399" t="s">
        <v>989</v>
      </c>
      <c r="E1662" s="401" t="s">
        <v>967</v>
      </c>
      <c r="F1662" s="401"/>
      <c r="G1662" s="402" t="s">
        <v>345</v>
      </c>
      <c r="H1662" s="403">
        <v>1</v>
      </c>
      <c r="I1662" s="404">
        <v>7.0000000000000007E-2</v>
      </c>
      <c r="J1662" s="404">
        <v>7.0000000000000007E-2</v>
      </c>
    </row>
    <row r="1663" spans="1:10" ht="25.5" x14ac:dyDescent="0.25">
      <c r="A1663" s="399" t="s">
        <v>958</v>
      </c>
      <c r="B1663" s="400" t="s">
        <v>1491</v>
      </c>
      <c r="C1663" s="399" t="s">
        <v>343</v>
      </c>
      <c r="D1663" s="399" t="s">
        <v>1492</v>
      </c>
      <c r="E1663" s="401" t="s">
        <v>992</v>
      </c>
      <c r="F1663" s="401"/>
      <c r="G1663" s="402" t="s">
        <v>345</v>
      </c>
      <c r="H1663" s="403">
        <v>1</v>
      </c>
      <c r="I1663" s="404">
        <v>0.49</v>
      </c>
      <c r="J1663" s="404">
        <v>0.49</v>
      </c>
    </row>
    <row r="1664" spans="1:10" ht="25.5" x14ac:dyDescent="0.25">
      <c r="A1664" s="399" t="s">
        <v>958</v>
      </c>
      <c r="B1664" s="400" t="s">
        <v>1493</v>
      </c>
      <c r="C1664" s="399" t="s">
        <v>343</v>
      </c>
      <c r="D1664" s="399" t="s">
        <v>1494</v>
      </c>
      <c r="E1664" s="401" t="s">
        <v>992</v>
      </c>
      <c r="F1664" s="401"/>
      <c r="G1664" s="402" t="s">
        <v>345</v>
      </c>
      <c r="H1664" s="403">
        <v>1</v>
      </c>
      <c r="I1664" s="404">
        <v>1.34</v>
      </c>
      <c r="J1664" s="404">
        <v>1.34</v>
      </c>
    </row>
    <row r="1665" spans="1:10" ht="15.75" thickBot="1" x14ac:dyDescent="0.3">
      <c r="A1665" s="405"/>
      <c r="B1665" s="405"/>
      <c r="C1665" s="405"/>
      <c r="D1665" s="405"/>
      <c r="E1665" s="405" t="s">
        <v>961</v>
      </c>
      <c r="F1665" s="406">
        <v>18.760000000000002</v>
      </c>
      <c r="G1665" s="405" t="s">
        <v>962</v>
      </c>
      <c r="H1665" s="406">
        <v>0</v>
      </c>
      <c r="I1665" s="405" t="s">
        <v>963</v>
      </c>
      <c r="J1665" s="406">
        <v>18.760000000000002</v>
      </c>
    </row>
    <row r="1666" spans="1:10" ht="15.75" thickTop="1" x14ac:dyDescent="0.25">
      <c r="A1666" s="408"/>
      <c r="B1666" s="408"/>
      <c r="C1666" s="408"/>
      <c r="D1666" s="408"/>
      <c r="E1666" s="408"/>
      <c r="F1666" s="408"/>
      <c r="G1666" s="408"/>
      <c r="H1666" s="408"/>
      <c r="I1666" s="408"/>
      <c r="J1666" s="408"/>
    </row>
    <row r="1667" spans="1:10" x14ac:dyDescent="0.25">
      <c r="A1667" s="393"/>
      <c r="B1667" s="394" t="s">
        <v>11</v>
      </c>
      <c r="C1667" s="393" t="s">
        <v>12</v>
      </c>
      <c r="D1667" s="393" t="s">
        <v>13</v>
      </c>
      <c r="E1667" s="395" t="s">
        <v>29</v>
      </c>
      <c r="F1667" s="395"/>
      <c r="G1667" s="396" t="s">
        <v>14</v>
      </c>
      <c r="H1667" s="394" t="s">
        <v>15</v>
      </c>
      <c r="I1667" s="394" t="s">
        <v>16</v>
      </c>
      <c r="J1667" s="394" t="s">
        <v>17</v>
      </c>
    </row>
    <row r="1668" spans="1:10" x14ac:dyDescent="0.25">
      <c r="A1668" s="388" t="s">
        <v>956</v>
      </c>
      <c r="B1668" s="389" t="s">
        <v>1215</v>
      </c>
      <c r="C1668" s="388" t="s">
        <v>343</v>
      </c>
      <c r="D1668" s="388" t="s">
        <v>1216</v>
      </c>
      <c r="E1668" s="397" t="s">
        <v>977</v>
      </c>
      <c r="F1668" s="397"/>
      <c r="G1668" s="390" t="s">
        <v>345</v>
      </c>
      <c r="H1668" s="398">
        <v>1</v>
      </c>
      <c r="I1668" s="391">
        <v>26.57</v>
      </c>
      <c r="J1668" s="391">
        <v>26.57</v>
      </c>
    </row>
    <row r="1669" spans="1:10" ht="25.5" x14ac:dyDescent="0.25">
      <c r="A1669" s="409" t="s">
        <v>968</v>
      </c>
      <c r="B1669" s="410" t="s">
        <v>1495</v>
      </c>
      <c r="C1669" s="409" t="s">
        <v>343</v>
      </c>
      <c r="D1669" s="409" t="s">
        <v>1496</v>
      </c>
      <c r="E1669" s="411" t="s">
        <v>977</v>
      </c>
      <c r="F1669" s="411"/>
      <c r="G1669" s="412" t="s">
        <v>345</v>
      </c>
      <c r="H1669" s="413">
        <v>1</v>
      </c>
      <c r="I1669" s="414">
        <v>0.22</v>
      </c>
      <c r="J1669" s="414">
        <v>0.22</v>
      </c>
    </row>
    <row r="1670" spans="1:10" x14ac:dyDescent="0.25">
      <c r="A1670" s="399" t="s">
        <v>958</v>
      </c>
      <c r="B1670" s="400" t="s">
        <v>1497</v>
      </c>
      <c r="C1670" s="399" t="s">
        <v>343</v>
      </c>
      <c r="D1670" s="399" t="s">
        <v>1498</v>
      </c>
      <c r="E1670" s="401" t="s">
        <v>984</v>
      </c>
      <c r="F1670" s="401"/>
      <c r="G1670" s="402" t="s">
        <v>345</v>
      </c>
      <c r="H1670" s="403">
        <v>1</v>
      </c>
      <c r="I1670" s="404">
        <v>18.48</v>
      </c>
      <c r="J1670" s="404">
        <v>18.48</v>
      </c>
    </row>
    <row r="1671" spans="1:10" x14ac:dyDescent="0.25">
      <c r="A1671" s="399" t="s">
        <v>958</v>
      </c>
      <c r="B1671" s="400" t="s">
        <v>1487</v>
      </c>
      <c r="C1671" s="399" t="s">
        <v>343</v>
      </c>
      <c r="D1671" s="399" t="s">
        <v>1488</v>
      </c>
      <c r="E1671" s="401" t="s">
        <v>987</v>
      </c>
      <c r="F1671" s="401"/>
      <c r="G1671" s="402" t="s">
        <v>345</v>
      </c>
      <c r="H1671" s="403">
        <v>1</v>
      </c>
      <c r="I1671" s="404">
        <v>3.79</v>
      </c>
      <c r="J1671" s="404">
        <v>3.79</v>
      </c>
    </row>
    <row r="1672" spans="1:10" x14ac:dyDescent="0.25">
      <c r="A1672" s="399" t="s">
        <v>958</v>
      </c>
      <c r="B1672" s="400" t="s">
        <v>1489</v>
      </c>
      <c r="C1672" s="399" t="s">
        <v>343</v>
      </c>
      <c r="D1672" s="399" t="s">
        <v>1490</v>
      </c>
      <c r="E1672" s="401" t="s">
        <v>960</v>
      </c>
      <c r="F1672" s="401"/>
      <c r="G1672" s="402" t="s">
        <v>345</v>
      </c>
      <c r="H1672" s="403">
        <v>1</v>
      </c>
      <c r="I1672" s="404">
        <v>0.86</v>
      </c>
      <c r="J1672" s="404">
        <v>0.86</v>
      </c>
    </row>
    <row r="1673" spans="1:10" x14ac:dyDescent="0.25">
      <c r="A1673" s="399" t="s">
        <v>958</v>
      </c>
      <c r="B1673" s="400" t="s">
        <v>985</v>
      </c>
      <c r="C1673" s="399" t="s">
        <v>343</v>
      </c>
      <c r="D1673" s="399" t="s">
        <v>986</v>
      </c>
      <c r="E1673" s="401" t="s">
        <v>987</v>
      </c>
      <c r="F1673" s="401"/>
      <c r="G1673" s="402" t="s">
        <v>345</v>
      </c>
      <c r="H1673" s="403">
        <v>1</v>
      </c>
      <c r="I1673" s="404">
        <v>1.1399999999999999</v>
      </c>
      <c r="J1673" s="404">
        <v>1.1399999999999999</v>
      </c>
    </row>
    <row r="1674" spans="1:10" x14ac:dyDescent="0.25">
      <c r="A1674" s="399" t="s">
        <v>958</v>
      </c>
      <c r="B1674" s="400" t="s">
        <v>988</v>
      </c>
      <c r="C1674" s="399" t="s">
        <v>343</v>
      </c>
      <c r="D1674" s="399" t="s">
        <v>989</v>
      </c>
      <c r="E1674" s="401" t="s">
        <v>967</v>
      </c>
      <c r="F1674" s="401"/>
      <c r="G1674" s="402" t="s">
        <v>345</v>
      </c>
      <c r="H1674" s="403">
        <v>1</v>
      </c>
      <c r="I1674" s="404">
        <v>7.0000000000000007E-2</v>
      </c>
      <c r="J1674" s="404">
        <v>7.0000000000000007E-2</v>
      </c>
    </row>
    <row r="1675" spans="1:10" ht="25.5" x14ac:dyDescent="0.25">
      <c r="A1675" s="399" t="s">
        <v>958</v>
      </c>
      <c r="B1675" s="400" t="s">
        <v>1499</v>
      </c>
      <c r="C1675" s="399" t="s">
        <v>343</v>
      </c>
      <c r="D1675" s="399" t="s">
        <v>1500</v>
      </c>
      <c r="E1675" s="401" t="s">
        <v>992</v>
      </c>
      <c r="F1675" s="401"/>
      <c r="G1675" s="402" t="s">
        <v>345</v>
      </c>
      <c r="H1675" s="403">
        <v>1</v>
      </c>
      <c r="I1675" s="404">
        <v>0.84</v>
      </c>
      <c r="J1675" s="404">
        <v>0.84</v>
      </c>
    </row>
    <row r="1676" spans="1:10" ht="25.5" x14ac:dyDescent="0.25">
      <c r="A1676" s="399" t="s">
        <v>958</v>
      </c>
      <c r="B1676" s="400" t="s">
        <v>1501</v>
      </c>
      <c r="C1676" s="399" t="s">
        <v>343</v>
      </c>
      <c r="D1676" s="399" t="s">
        <v>1502</v>
      </c>
      <c r="E1676" s="401" t="s">
        <v>992</v>
      </c>
      <c r="F1676" s="401"/>
      <c r="G1676" s="402" t="s">
        <v>345</v>
      </c>
      <c r="H1676" s="403">
        <v>1</v>
      </c>
      <c r="I1676" s="404">
        <v>1.17</v>
      </c>
      <c r="J1676" s="404">
        <v>1.17</v>
      </c>
    </row>
    <row r="1677" spans="1:10" ht="15.75" thickBot="1" x14ac:dyDescent="0.3">
      <c r="A1677" s="405"/>
      <c r="B1677" s="405"/>
      <c r="C1677" s="405"/>
      <c r="D1677" s="405"/>
      <c r="E1677" s="405" t="s">
        <v>961</v>
      </c>
      <c r="F1677" s="406">
        <v>18.7</v>
      </c>
      <c r="G1677" s="405" t="s">
        <v>962</v>
      </c>
      <c r="H1677" s="406">
        <v>0</v>
      </c>
      <c r="I1677" s="405" t="s">
        <v>963</v>
      </c>
      <c r="J1677" s="406">
        <v>18.7</v>
      </c>
    </row>
    <row r="1678" spans="1:10" ht="15.75" thickTop="1" x14ac:dyDescent="0.25">
      <c r="A1678" s="408"/>
      <c r="B1678" s="408"/>
      <c r="C1678" s="408"/>
      <c r="D1678" s="408"/>
      <c r="E1678" s="408"/>
      <c r="F1678" s="408"/>
      <c r="G1678" s="408"/>
      <c r="H1678" s="408"/>
      <c r="I1678" s="408"/>
      <c r="J1678" s="408"/>
    </row>
    <row r="1679" spans="1:10" x14ac:dyDescent="0.25">
      <c r="A1679" s="393"/>
      <c r="B1679" s="394" t="s">
        <v>11</v>
      </c>
      <c r="C1679" s="393" t="s">
        <v>12</v>
      </c>
      <c r="D1679" s="393" t="s">
        <v>13</v>
      </c>
      <c r="E1679" s="395" t="s">
        <v>29</v>
      </c>
      <c r="F1679" s="395"/>
      <c r="G1679" s="396" t="s">
        <v>14</v>
      </c>
      <c r="H1679" s="394" t="s">
        <v>15</v>
      </c>
      <c r="I1679" s="394" t="s">
        <v>16</v>
      </c>
      <c r="J1679" s="394" t="s">
        <v>17</v>
      </c>
    </row>
    <row r="1680" spans="1:10" x14ac:dyDescent="0.25">
      <c r="A1680" s="388" t="s">
        <v>956</v>
      </c>
      <c r="B1680" s="389" t="s">
        <v>1061</v>
      </c>
      <c r="C1680" s="388" t="s">
        <v>343</v>
      </c>
      <c r="D1680" s="388" t="s">
        <v>1062</v>
      </c>
      <c r="E1680" s="397" t="s">
        <v>977</v>
      </c>
      <c r="F1680" s="397"/>
      <c r="G1680" s="390" t="s">
        <v>345</v>
      </c>
      <c r="H1680" s="398">
        <v>1</v>
      </c>
      <c r="I1680" s="391">
        <v>27.98</v>
      </c>
      <c r="J1680" s="391">
        <v>27.98</v>
      </c>
    </row>
    <row r="1681" spans="1:10" ht="25.5" x14ac:dyDescent="0.25">
      <c r="A1681" s="409" t="s">
        <v>968</v>
      </c>
      <c r="B1681" s="410" t="s">
        <v>1503</v>
      </c>
      <c r="C1681" s="409" t="s">
        <v>343</v>
      </c>
      <c r="D1681" s="409" t="s">
        <v>1504</v>
      </c>
      <c r="E1681" s="411" t="s">
        <v>977</v>
      </c>
      <c r="F1681" s="411"/>
      <c r="G1681" s="412" t="s">
        <v>345</v>
      </c>
      <c r="H1681" s="413">
        <v>1</v>
      </c>
      <c r="I1681" s="414">
        <v>0.28000000000000003</v>
      </c>
      <c r="J1681" s="414">
        <v>0.28000000000000003</v>
      </c>
    </row>
    <row r="1682" spans="1:10" x14ac:dyDescent="0.25">
      <c r="A1682" s="399" t="s">
        <v>958</v>
      </c>
      <c r="B1682" s="400" t="s">
        <v>1505</v>
      </c>
      <c r="C1682" s="399" t="s">
        <v>343</v>
      </c>
      <c r="D1682" s="399" t="s">
        <v>1506</v>
      </c>
      <c r="E1682" s="401" t="s">
        <v>984</v>
      </c>
      <c r="F1682" s="401"/>
      <c r="G1682" s="402" t="s">
        <v>345</v>
      </c>
      <c r="H1682" s="403">
        <v>1</v>
      </c>
      <c r="I1682" s="404">
        <v>18.48</v>
      </c>
      <c r="J1682" s="404">
        <v>18.48</v>
      </c>
    </row>
    <row r="1683" spans="1:10" x14ac:dyDescent="0.25">
      <c r="A1683" s="399" t="s">
        <v>958</v>
      </c>
      <c r="B1683" s="400" t="s">
        <v>1487</v>
      </c>
      <c r="C1683" s="399" t="s">
        <v>343</v>
      </c>
      <c r="D1683" s="399" t="s">
        <v>1488</v>
      </c>
      <c r="E1683" s="401" t="s">
        <v>987</v>
      </c>
      <c r="F1683" s="401"/>
      <c r="G1683" s="402" t="s">
        <v>345</v>
      </c>
      <c r="H1683" s="403">
        <v>1</v>
      </c>
      <c r="I1683" s="404">
        <v>3.79</v>
      </c>
      <c r="J1683" s="404">
        <v>3.79</v>
      </c>
    </row>
    <row r="1684" spans="1:10" x14ac:dyDescent="0.25">
      <c r="A1684" s="399" t="s">
        <v>958</v>
      </c>
      <c r="B1684" s="400" t="s">
        <v>1489</v>
      </c>
      <c r="C1684" s="399" t="s">
        <v>343</v>
      </c>
      <c r="D1684" s="399" t="s">
        <v>1490</v>
      </c>
      <c r="E1684" s="401" t="s">
        <v>960</v>
      </c>
      <c r="F1684" s="401"/>
      <c r="G1684" s="402" t="s">
        <v>345</v>
      </c>
      <c r="H1684" s="403">
        <v>1</v>
      </c>
      <c r="I1684" s="404">
        <v>0.86</v>
      </c>
      <c r="J1684" s="404">
        <v>0.86</v>
      </c>
    </row>
    <row r="1685" spans="1:10" x14ac:dyDescent="0.25">
      <c r="A1685" s="399" t="s">
        <v>958</v>
      </c>
      <c r="B1685" s="400" t="s">
        <v>985</v>
      </c>
      <c r="C1685" s="399" t="s">
        <v>343</v>
      </c>
      <c r="D1685" s="399" t="s">
        <v>986</v>
      </c>
      <c r="E1685" s="401" t="s">
        <v>987</v>
      </c>
      <c r="F1685" s="401"/>
      <c r="G1685" s="402" t="s">
        <v>345</v>
      </c>
      <c r="H1685" s="403">
        <v>1</v>
      </c>
      <c r="I1685" s="404">
        <v>1.1399999999999999</v>
      </c>
      <c r="J1685" s="404">
        <v>1.1399999999999999</v>
      </c>
    </row>
    <row r="1686" spans="1:10" x14ac:dyDescent="0.25">
      <c r="A1686" s="399" t="s">
        <v>958</v>
      </c>
      <c r="B1686" s="400" t="s">
        <v>988</v>
      </c>
      <c r="C1686" s="399" t="s">
        <v>343</v>
      </c>
      <c r="D1686" s="399" t="s">
        <v>989</v>
      </c>
      <c r="E1686" s="401" t="s">
        <v>967</v>
      </c>
      <c r="F1686" s="401"/>
      <c r="G1686" s="402" t="s">
        <v>345</v>
      </c>
      <c r="H1686" s="403">
        <v>1</v>
      </c>
      <c r="I1686" s="404">
        <v>7.0000000000000007E-2</v>
      </c>
      <c r="J1686" s="404">
        <v>7.0000000000000007E-2</v>
      </c>
    </row>
    <row r="1687" spans="1:10" ht="25.5" x14ac:dyDescent="0.25">
      <c r="A1687" s="399" t="s">
        <v>958</v>
      </c>
      <c r="B1687" s="400" t="s">
        <v>1507</v>
      </c>
      <c r="C1687" s="399" t="s">
        <v>343</v>
      </c>
      <c r="D1687" s="399" t="s">
        <v>1508</v>
      </c>
      <c r="E1687" s="401" t="s">
        <v>992</v>
      </c>
      <c r="F1687" s="401"/>
      <c r="G1687" s="402" t="s">
        <v>345</v>
      </c>
      <c r="H1687" s="403">
        <v>1</v>
      </c>
      <c r="I1687" s="404">
        <v>1.68</v>
      </c>
      <c r="J1687" s="404">
        <v>1.68</v>
      </c>
    </row>
    <row r="1688" spans="1:10" ht="25.5" x14ac:dyDescent="0.25">
      <c r="A1688" s="399" t="s">
        <v>958</v>
      </c>
      <c r="B1688" s="400" t="s">
        <v>1509</v>
      </c>
      <c r="C1688" s="399" t="s">
        <v>343</v>
      </c>
      <c r="D1688" s="399" t="s">
        <v>1510</v>
      </c>
      <c r="E1688" s="401" t="s">
        <v>992</v>
      </c>
      <c r="F1688" s="401"/>
      <c r="G1688" s="402" t="s">
        <v>345</v>
      </c>
      <c r="H1688" s="403">
        <v>1</v>
      </c>
      <c r="I1688" s="404">
        <v>1.68</v>
      </c>
      <c r="J1688" s="404">
        <v>1.68</v>
      </c>
    </row>
    <row r="1689" spans="1:10" ht="15.75" thickBot="1" x14ac:dyDescent="0.3">
      <c r="A1689" s="405"/>
      <c r="B1689" s="405"/>
      <c r="C1689" s="405"/>
      <c r="D1689" s="405"/>
      <c r="E1689" s="405" t="s">
        <v>961</v>
      </c>
      <c r="F1689" s="406">
        <v>18.760000000000002</v>
      </c>
      <c r="G1689" s="405" t="s">
        <v>962</v>
      </c>
      <c r="H1689" s="406">
        <v>0</v>
      </c>
      <c r="I1689" s="405" t="s">
        <v>963</v>
      </c>
      <c r="J1689" s="406">
        <v>18.760000000000002</v>
      </c>
    </row>
    <row r="1690" spans="1:10" ht="15.75" thickTop="1" x14ac:dyDescent="0.25">
      <c r="A1690" s="408"/>
      <c r="B1690" s="408"/>
      <c r="C1690" s="408"/>
      <c r="D1690" s="408"/>
      <c r="E1690" s="408"/>
      <c r="F1690" s="408"/>
      <c r="G1690" s="408"/>
      <c r="H1690" s="408"/>
      <c r="I1690" s="408"/>
      <c r="J1690" s="408"/>
    </row>
    <row r="1691" spans="1:10" x14ac:dyDescent="0.25">
      <c r="A1691" s="393"/>
      <c r="B1691" s="394" t="s">
        <v>11</v>
      </c>
      <c r="C1691" s="393" t="s">
        <v>12</v>
      </c>
      <c r="D1691" s="393" t="s">
        <v>13</v>
      </c>
      <c r="E1691" s="395" t="s">
        <v>29</v>
      </c>
      <c r="F1691" s="395"/>
      <c r="G1691" s="396" t="s">
        <v>14</v>
      </c>
      <c r="H1691" s="394" t="s">
        <v>15</v>
      </c>
      <c r="I1691" s="394" t="s">
        <v>16</v>
      </c>
      <c r="J1691" s="394" t="s">
        <v>17</v>
      </c>
    </row>
    <row r="1692" spans="1:10" x14ac:dyDescent="0.25">
      <c r="A1692" s="388" t="s">
        <v>956</v>
      </c>
      <c r="B1692" s="389" t="s">
        <v>1423</v>
      </c>
      <c r="C1692" s="388" t="s">
        <v>343</v>
      </c>
      <c r="D1692" s="388" t="s">
        <v>1424</v>
      </c>
      <c r="E1692" s="397" t="s">
        <v>977</v>
      </c>
      <c r="F1692" s="397"/>
      <c r="G1692" s="390" t="s">
        <v>345</v>
      </c>
      <c r="H1692" s="398">
        <v>1</v>
      </c>
      <c r="I1692" s="391">
        <v>26.4</v>
      </c>
      <c r="J1692" s="391">
        <v>26.4</v>
      </c>
    </row>
    <row r="1693" spans="1:10" ht="25.5" x14ac:dyDescent="0.25">
      <c r="A1693" s="409" t="s">
        <v>968</v>
      </c>
      <c r="B1693" s="410" t="s">
        <v>1511</v>
      </c>
      <c r="C1693" s="409" t="s">
        <v>343</v>
      </c>
      <c r="D1693" s="409" t="s">
        <v>1512</v>
      </c>
      <c r="E1693" s="411" t="s">
        <v>977</v>
      </c>
      <c r="F1693" s="411"/>
      <c r="G1693" s="412" t="s">
        <v>345</v>
      </c>
      <c r="H1693" s="413">
        <v>1</v>
      </c>
      <c r="I1693" s="414">
        <v>0.22</v>
      </c>
      <c r="J1693" s="414">
        <v>0.22</v>
      </c>
    </row>
    <row r="1694" spans="1:10" x14ac:dyDescent="0.25">
      <c r="A1694" s="399" t="s">
        <v>958</v>
      </c>
      <c r="B1694" s="400" t="s">
        <v>1513</v>
      </c>
      <c r="C1694" s="399" t="s">
        <v>343</v>
      </c>
      <c r="D1694" s="399" t="s">
        <v>1514</v>
      </c>
      <c r="E1694" s="401" t="s">
        <v>984</v>
      </c>
      <c r="F1694" s="401"/>
      <c r="G1694" s="402" t="s">
        <v>345</v>
      </c>
      <c r="H1694" s="403">
        <v>1</v>
      </c>
      <c r="I1694" s="404">
        <v>18.48</v>
      </c>
      <c r="J1694" s="404">
        <v>18.48</v>
      </c>
    </row>
    <row r="1695" spans="1:10" x14ac:dyDescent="0.25">
      <c r="A1695" s="399" t="s">
        <v>958</v>
      </c>
      <c r="B1695" s="400" t="s">
        <v>1487</v>
      </c>
      <c r="C1695" s="399" t="s">
        <v>343</v>
      </c>
      <c r="D1695" s="399" t="s">
        <v>1488</v>
      </c>
      <c r="E1695" s="401" t="s">
        <v>987</v>
      </c>
      <c r="F1695" s="401"/>
      <c r="G1695" s="402" t="s">
        <v>345</v>
      </c>
      <c r="H1695" s="403">
        <v>1</v>
      </c>
      <c r="I1695" s="404">
        <v>3.79</v>
      </c>
      <c r="J1695" s="404">
        <v>3.79</v>
      </c>
    </row>
    <row r="1696" spans="1:10" x14ac:dyDescent="0.25">
      <c r="A1696" s="399" t="s">
        <v>958</v>
      </c>
      <c r="B1696" s="400" t="s">
        <v>1489</v>
      </c>
      <c r="C1696" s="399" t="s">
        <v>343</v>
      </c>
      <c r="D1696" s="399" t="s">
        <v>1490</v>
      </c>
      <c r="E1696" s="401" t="s">
        <v>960</v>
      </c>
      <c r="F1696" s="401"/>
      <c r="G1696" s="402" t="s">
        <v>345</v>
      </c>
      <c r="H1696" s="403">
        <v>1</v>
      </c>
      <c r="I1696" s="404">
        <v>0.86</v>
      </c>
      <c r="J1696" s="404">
        <v>0.86</v>
      </c>
    </row>
    <row r="1697" spans="1:10" x14ac:dyDescent="0.25">
      <c r="A1697" s="399" t="s">
        <v>958</v>
      </c>
      <c r="B1697" s="400" t="s">
        <v>985</v>
      </c>
      <c r="C1697" s="399" t="s">
        <v>343</v>
      </c>
      <c r="D1697" s="399" t="s">
        <v>986</v>
      </c>
      <c r="E1697" s="401" t="s">
        <v>987</v>
      </c>
      <c r="F1697" s="401"/>
      <c r="G1697" s="402" t="s">
        <v>345</v>
      </c>
      <c r="H1697" s="403">
        <v>1</v>
      </c>
      <c r="I1697" s="404">
        <v>1.1399999999999999</v>
      </c>
      <c r="J1697" s="404">
        <v>1.1399999999999999</v>
      </c>
    </row>
    <row r="1698" spans="1:10" x14ac:dyDescent="0.25">
      <c r="A1698" s="399" t="s">
        <v>958</v>
      </c>
      <c r="B1698" s="400" t="s">
        <v>988</v>
      </c>
      <c r="C1698" s="399" t="s">
        <v>343</v>
      </c>
      <c r="D1698" s="399" t="s">
        <v>989</v>
      </c>
      <c r="E1698" s="401" t="s">
        <v>967</v>
      </c>
      <c r="F1698" s="401"/>
      <c r="G1698" s="402" t="s">
        <v>345</v>
      </c>
      <c r="H1698" s="403">
        <v>1</v>
      </c>
      <c r="I1698" s="404">
        <v>7.0000000000000007E-2</v>
      </c>
      <c r="J1698" s="404">
        <v>7.0000000000000007E-2</v>
      </c>
    </row>
    <row r="1699" spans="1:10" ht="25.5" x14ac:dyDescent="0.25">
      <c r="A1699" s="399" t="s">
        <v>958</v>
      </c>
      <c r="B1699" s="400" t="s">
        <v>1515</v>
      </c>
      <c r="C1699" s="399" t="s">
        <v>343</v>
      </c>
      <c r="D1699" s="399" t="s">
        <v>1516</v>
      </c>
      <c r="E1699" s="401" t="s">
        <v>992</v>
      </c>
      <c r="F1699" s="401"/>
      <c r="G1699" s="402" t="s">
        <v>345</v>
      </c>
      <c r="H1699" s="403">
        <v>1</v>
      </c>
      <c r="I1699" s="404">
        <v>0.59</v>
      </c>
      <c r="J1699" s="404">
        <v>0.59</v>
      </c>
    </row>
    <row r="1700" spans="1:10" ht="25.5" x14ac:dyDescent="0.25">
      <c r="A1700" s="399" t="s">
        <v>958</v>
      </c>
      <c r="B1700" s="400" t="s">
        <v>1517</v>
      </c>
      <c r="C1700" s="399" t="s">
        <v>343</v>
      </c>
      <c r="D1700" s="399" t="s">
        <v>1518</v>
      </c>
      <c r="E1700" s="401" t="s">
        <v>992</v>
      </c>
      <c r="F1700" s="401"/>
      <c r="G1700" s="402" t="s">
        <v>345</v>
      </c>
      <c r="H1700" s="403">
        <v>1</v>
      </c>
      <c r="I1700" s="404">
        <v>1.25</v>
      </c>
      <c r="J1700" s="404">
        <v>1.25</v>
      </c>
    </row>
    <row r="1701" spans="1:10" ht="15.75" thickBot="1" x14ac:dyDescent="0.3">
      <c r="A1701" s="405"/>
      <c r="B1701" s="405"/>
      <c r="C1701" s="405"/>
      <c r="D1701" s="405"/>
      <c r="E1701" s="405" t="s">
        <v>961</v>
      </c>
      <c r="F1701" s="406">
        <v>18.7</v>
      </c>
      <c r="G1701" s="405" t="s">
        <v>962</v>
      </c>
      <c r="H1701" s="406">
        <v>0</v>
      </c>
      <c r="I1701" s="405" t="s">
        <v>963</v>
      </c>
      <c r="J1701" s="406">
        <v>18.7</v>
      </c>
    </row>
    <row r="1702" spans="1:10" ht="15.75" thickTop="1" x14ac:dyDescent="0.25">
      <c r="A1702" s="408"/>
      <c r="B1702" s="408"/>
      <c r="C1702" s="408"/>
      <c r="D1702" s="408"/>
      <c r="E1702" s="408"/>
      <c r="F1702" s="408"/>
      <c r="G1702" s="408"/>
      <c r="H1702" s="408"/>
      <c r="I1702" s="408"/>
      <c r="J1702" s="408"/>
    </row>
    <row r="1703" spans="1:10" x14ac:dyDescent="0.25">
      <c r="A1703" s="393"/>
      <c r="B1703" s="394" t="s">
        <v>11</v>
      </c>
      <c r="C1703" s="393" t="s">
        <v>12</v>
      </c>
      <c r="D1703" s="393" t="s">
        <v>13</v>
      </c>
      <c r="E1703" s="395" t="s">
        <v>29</v>
      </c>
      <c r="F1703" s="395"/>
      <c r="G1703" s="396" t="s">
        <v>14</v>
      </c>
      <c r="H1703" s="394" t="s">
        <v>15</v>
      </c>
      <c r="I1703" s="394" t="s">
        <v>16</v>
      </c>
      <c r="J1703" s="394" t="s">
        <v>17</v>
      </c>
    </row>
    <row r="1704" spans="1:10" ht="38.25" x14ac:dyDescent="0.25">
      <c r="A1704" s="388" t="s">
        <v>956</v>
      </c>
      <c r="B1704" s="389" t="s">
        <v>1382</v>
      </c>
      <c r="C1704" s="388" t="s">
        <v>343</v>
      </c>
      <c r="D1704" s="388" t="s">
        <v>1383</v>
      </c>
      <c r="E1704" s="397" t="s">
        <v>977</v>
      </c>
      <c r="F1704" s="397"/>
      <c r="G1704" s="390" t="s">
        <v>389</v>
      </c>
      <c r="H1704" s="398">
        <v>1</v>
      </c>
      <c r="I1704" s="391">
        <v>521.78</v>
      </c>
      <c r="J1704" s="391">
        <v>521.78</v>
      </c>
    </row>
    <row r="1705" spans="1:10" ht="25.5" x14ac:dyDescent="0.25">
      <c r="A1705" s="409" t="s">
        <v>968</v>
      </c>
      <c r="B1705" s="410" t="s">
        <v>1519</v>
      </c>
      <c r="C1705" s="409" t="s">
        <v>343</v>
      </c>
      <c r="D1705" s="409" t="s">
        <v>1520</v>
      </c>
      <c r="E1705" s="411" t="s">
        <v>977</v>
      </c>
      <c r="F1705" s="411"/>
      <c r="G1705" s="412" t="s">
        <v>345</v>
      </c>
      <c r="H1705" s="413">
        <v>4.5</v>
      </c>
      <c r="I1705" s="414">
        <v>24.59</v>
      </c>
      <c r="J1705" s="414">
        <v>110.65</v>
      </c>
    </row>
    <row r="1706" spans="1:10" ht="38.25" x14ac:dyDescent="0.25">
      <c r="A1706" s="409" t="s">
        <v>968</v>
      </c>
      <c r="B1706" s="410" t="s">
        <v>1521</v>
      </c>
      <c r="C1706" s="409" t="s">
        <v>343</v>
      </c>
      <c r="D1706" s="409" t="s">
        <v>1522</v>
      </c>
      <c r="E1706" s="411" t="s">
        <v>1016</v>
      </c>
      <c r="F1706" s="411"/>
      <c r="G1706" s="412" t="s">
        <v>1017</v>
      </c>
      <c r="H1706" s="413">
        <v>1.05</v>
      </c>
      <c r="I1706" s="414">
        <v>1.45</v>
      </c>
      <c r="J1706" s="414">
        <v>1.52</v>
      </c>
    </row>
    <row r="1707" spans="1:10" ht="38.25" x14ac:dyDescent="0.25">
      <c r="A1707" s="409" t="s">
        <v>968</v>
      </c>
      <c r="B1707" s="410" t="s">
        <v>1523</v>
      </c>
      <c r="C1707" s="409" t="s">
        <v>343</v>
      </c>
      <c r="D1707" s="409" t="s">
        <v>1524</v>
      </c>
      <c r="E1707" s="411" t="s">
        <v>1016</v>
      </c>
      <c r="F1707" s="411"/>
      <c r="G1707" s="412" t="s">
        <v>1020</v>
      </c>
      <c r="H1707" s="413">
        <v>3.45</v>
      </c>
      <c r="I1707" s="414">
        <v>0.32</v>
      </c>
      <c r="J1707" s="414">
        <v>1.1000000000000001</v>
      </c>
    </row>
    <row r="1708" spans="1:10" ht="25.5" x14ac:dyDescent="0.25">
      <c r="A1708" s="399" t="s">
        <v>958</v>
      </c>
      <c r="B1708" s="400" t="s">
        <v>1030</v>
      </c>
      <c r="C1708" s="399" t="s">
        <v>343</v>
      </c>
      <c r="D1708" s="399" t="s">
        <v>1031</v>
      </c>
      <c r="E1708" s="401" t="s">
        <v>1001</v>
      </c>
      <c r="F1708" s="401"/>
      <c r="G1708" s="402" t="s">
        <v>389</v>
      </c>
      <c r="H1708" s="403">
        <v>1.1599999999999999</v>
      </c>
      <c r="I1708" s="404">
        <v>109.41</v>
      </c>
      <c r="J1708" s="404">
        <v>126.91</v>
      </c>
    </row>
    <row r="1709" spans="1:10" x14ac:dyDescent="0.25">
      <c r="A1709" s="399" t="s">
        <v>958</v>
      </c>
      <c r="B1709" s="400" t="s">
        <v>1525</v>
      </c>
      <c r="C1709" s="399" t="s">
        <v>343</v>
      </c>
      <c r="D1709" s="399" t="s">
        <v>1526</v>
      </c>
      <c r="E1709" s="401" t="s">
        <v>1001</v>
      </c>
      <c r="F1709" s="401"/>
      <c r="G1709" s="402" t="s">
        <v>1067</v>
      </c>
      <c r="H1709" s="403">
        <v>174.1</v>
      </c>
      <c r="I1709" s="404">
        <v>0.83</v>
      </c>
      <c r="J1709" s="404">
        <v>144.5</v>
      </c>
    </row>
    <row r="1710" spans="1:10" x14ac:dyDescent="0.25">
      <c r="A1710" s="399" t="s">
        <v>958</v>
      </c>
      <c r="B1710" s="400" t="s">
        <v>1455</v>
      </c>
      <c r="C1710" s="399" t="s">
        <v>343</v>
      </c>
      <c r="D1710" s="399" t="s">
        <v>1456</v>
      </c>
      <c r="E1710" s="401" t="s">
        <v>1001</v>
      </c>
      <c r="F1710" s="401"/>
      <c r="G1710" s="402" t="s">
        <v>1067</v>
      </c>
      <c r="H1710" s="403">
        <v>195.86</v>
      </c>
      <c r="I1710" s="404">
        <v>0.7</v>
      </c>
      <c r="J1710" s="404">
        <v>137.1</v>
      </c>
    </row>
    <row r="1711" spans="1:10" ht="15.75" thickBot="1" x14ac:dyDescent="0.3">
      <c r="A1711" s="405"/>
      <c r="B1711" s="405"/>
      <c r="C1711" s="405"/>
      <c r="D1711" s="405"/>
      <c r="E1711" s="405" t="s">
        <v>961</v>
      </c>
      <c r="F1711" s="406">
        <v>80.55</v>
      </c>
      <c r="G1711" s="405" t="s">
        <v>962</v>
      </c>
      <c r="H1711" s="406">
        <v>0</v>
      </c>
      <c r="I1711" s="405" t="s">
        <v>963</v>
      </c>
      <c r="J1711" s="406">
        <v>80.55</v>
      </c>
    </row>
    <row r="1712" spans="1:10" ht="15.75" thickTop="1" x14ac:dyDescent="0.25">
      <c r="A1712" s="408"/>
      <c r="B1712" s="408"/>
      <c r="C1712" s="408"/>
      <c r="D1712" s="408"/>
      <c r="E1712" s="408"/>
      <c r="F1712" s="408"/>
      <c r="G1712" s="408"/>
      <c r="H1712" s="408"/>
      <c r="I1712" s="408"/>
      <c r="J1712" s="408"/>
    </row>
    <row r="1713" spans="1:10" x14ac:dyDescent="0.25">
      <c r="A1713" s="393"/>
      <c r="B1713" s="394" t="s">
        <v>11</v>
      </c>
      <c r="C1713" s="393" t="s">
        <v>12</v>
      </c>
      <c r="D1713" s="393" t="s">
        <v>13</v>
      </c>
      <c r="E1713" s="395" t="s">
        <v>29</v>
      </c>
      <c r="F1713" s="395"/>
      <c r="G1713" s="396" t="s">
        <v>14</v>
      </c>
      <c r="H1713" s="394" t="s">
        <v>15</v>
      </c>
      <c r="I1713" s="394" t="s">
        <v>16</v>
      </c>
      <c r="J1713" s="394" t="s">
        <v>17</v>
      </c>
    </row>
    <row r="1714" spans="1:10" ht="38.25" x14ac:dyDescent="0.25">
      <c r="A1714" s="388" t="s">
        <v>956</v>
      </c>
      <c r="B1714" s="389" t="s">
        <v>1418</v>
      </c>
      <c r="C1714" s="388" t="s">
        <v>343</v>
      </c>
      <c r="D1714" s="388" t="s">
        <v>1419</v>
      </c>
      <c r="E1714" s="397" t="s">
        <v>977</v>
      </c>
      <c r="F1714" s="397"/>
      <c r="G1714" s="390" t="s">
        <v>389</v>
      </c>
      <c r="H1714" s="398">
        <v>1</v>
      </c>
      <c r="I1714" s="391">
        <v>512.55999999999995</v>
      </c>
      <c r="J1714" s="391">
        <v>512.55999999999995</v>
      </c>
    </row>
    <row r="1715" spans="1:10" ht="25.5" x14ac:dyDescent="0.25">
      <c r="A1715" s="409" t="s">
        <v>968</v>
      </c>
      <c r="B1715" s="410" t="s">
        <v>1519</v>
      </c>
      <c r="C1715" s="409" t="s">
        <v>343</v>
      </c>
      <c r="D1715" s="409" t="s">
        <v>1520</v>
      </c>
      <c r="E1715" s="411" t="s">
        <v>977</v>
      </c>
      <c r="F1715" s="411"/>
      <c r="G1715" s="412" t="s">
        <v>345</v>
      </c>
      <c r="H1715" s="413">
        <v>4.32</v>
      </c>
      <c r="I1715" s="414">
        <v>24.59</v>
      </c>
      <c r="J1715" s="414">
        <v>106.22</v>
      </c>
    </row>
    <row r="1716" spans="1:10" ht="38.25" x14ac:dyDescent="0.25">
      <c r="A1716" s="409" t="s">
        <v>968</v>
      </c>
      <c r="B1716" s="410" t="s">
        <v>1521</v>
      </c>
      <c r="C1716" s="409" t="s">
        <v>343</v>
      </c>
      <c r="D1716" s="409" t="s">
        <v>1522</v>
      </c>
      <c r="E1716" s="411" t="s">
        <v>1016</v>
      </c>
      <c r="F1716" s="411"/>
      <c r="G1716" s="412" t="s">
        <v>1017</v>
      </c>
      <c r="H1716" s="413">
        <v>1.01</v>
      </c>
      <c r="I1716" s="414">
        <v>1.45</v>
      </c>
      <c r="J1716" s="414">
        <v>1.46</v>
      </c>
    </row>
    <row r="1717" spans="1:10" ht="38.25" x14ac:dyDescent="0.25">
      <c r="A1717" s="409" t="s">
        <v>968</v>
      </c>
      <c r="B1717" s="410" t="s">
        <v>1523</v>
      </c>
      <c r="C1717" s="409" t="s">
        <v>343</v>
      </c>
      <c r="D1717" s="409" t="s">
        <v>1524</v>
      </c>
      <c r="E1717" s="411" t="s">
        <v>1016</v>
      </c>
      <c r="F1717" s="411"/>
      <c r="G1717" s="412" t="s">
        <v>1020</v>
      </c>
      <c r="H1717" s="413">
        <v>3.31</v>
      </c>
      <c r="I1717" s="414">
        <v>0.32</v>
      </c>
      <c r="J1717" s="414">
        <v>1.05</v>
      </c>
    </row>
    <row r="1718" spans="1:10" ht="25.5" x14ac:dyDescent="0.25">
      <c r="A1718" s="399" t="s">
        <v>958</v>
      </c>
      <c r="B1718" s="400" t="s">
        <v>1527</v>
      </c>
      <c r="C1718" s="399" t="s">
        <v>343</v>
      </c>
      <c r="D1718" s="399" t="s">
        <v>1528</v>
      </c>
      <c r="E1718" s="401" t="s">
        <v>1001</v>
      </c>
      <c r="F1718" s="401"/>
      <c r="G1718" s="402" t="s">
        <v>389</v>
      </c>
      <c r="H1718" s="403">
        <v>0.95</v>
      </c>
      <c r="I1718" s="404">
        <v>110.84</v>
      </c>
      <c r="J1718" s="404">
        <v>105.29</v>
      </c>
    </row>
    <row r="1719" spans="1:10" x14ac:dyDescent="0.25">
      <c r="A1719" s="399" t="s">
        <v>958</v>
      </c>
      <c r="B1719" s="400" t="s">
        <v>1455</v>
      </c>
      <c r="C1719" s="399" t="s">
        <v>343</v>
      </c>
      <c r="D1719" s="399" t="s">
        <v>1456</v>
      </c>
      <c r="E1719" s="401" t="s">
        <v>1001</v>
      </c>
      <c r="F1719" s="401"/>
      <c r="G1719" s="402" t="s">
        <v>1067</v>
      </c>
      <c r="H1719" s="403">
        <v>426.49</v>
      </c>
      <c r="I1719" s="404">
        <v>0.7</v>
      </c>
      <c r="J1719" s="404">
        <v>298.54000000000002</v>
      </c>
    </row>
    <row r="1720" spans="1:10" ht="15.75" thickBot="1" x14ac:dyDescent="0.3">
      <c r="A1720" s="405"/>
      <c r="B1720" s="405"/>
      <c r="C1720" s="405"/>
      <c r="D1720" s="405"/>
      <c r="E1720" s="405" t="s">
        <v>961</v>
      </c>
      <c r="F1720" s="406">
        <v>77.319999999999993</v>
      </c>
      <c r="G1720" s="405" t="s">
        <v>962</v>
      </c>
      <c r="H1720" s="406">
        <v>0</v>
      </c>
      <c r="I1720" s="405" t="s">
        <v>963</v>
      </c>
      <c r="J1720" s="406">
        <v>77.319999999999993</v>
      </c>
    </row>
    <row r="1721" spans="1:10" ht="15.75" thickTop="1" x14ac:dyDescent="0.25">
      <c r="A1721" s="408"/>
      <c r="B1721" s="408"/>
      <c r="C1721" s="408"/>
      <c r="D1721" s="408"/>
      <c r="E1721" s="408"/>
      <c r="F1721" s="408"/>
      <c r="G1721" s="408"/>
      <c r="H1721" s="408"/>
      <c r="I1721" s="408"/>
      <c r="J1721" s="408"/>
    </row>
    <row r="1722" spans="1:10" x14ac:dyDescent="0.25">
      <c r="A1722" s="393"/>
      <c r="B1722" s="394" t="s">
        <v>11</v>
      </c>
      <c r="C1722" s="393" t="s">
        <v>12</v>
      </c>
      <c r="D1722" s="393" t="s">
        <v>13</v>
      </c>
      <c r="E1722" s="395" t="s">
        <v>29</v>
      </c>
      <c r="F1722" s="395"/>
      <c r="G1722" s="396" t="s">
        <v>14</v>
      </c>
      <c r="H1722" s="394" t="s">
        <v>15</v>
      </c>
      <c r="I1722" s="394" t="s">
        <v>16</v>
      </c>
      <c r="J1722" s="394" t="s">
        <v>17</v>
      </c>
    </row>
    <row r="1723" spans="1:10" ht="25.5" x14ac:dyDescent="0.25">
      <c r="A1723" s="388" t="s">
        <v>956</v>
      </c>
      <c r="B1723" s="389" t="s">
        <v>1529</v>
      </c>
      <c r="C1723" s="388" t="s">
        <v>343</v>
      </c>
      <c r="D1723" s="388" t="s">
        <v>1530</v>
      </c>
      <c r="E1723" s="397" t="s">
        <v>977</v>
      </c>
      <c r="F1723" s="397"/>
      <c r="G1723" s="390" t="s">
        <v>389</v>
      </c>
      <c r="H1723" s="398">
        <v>1</v>
      </c>
      <c r="I1723" s="391">
        <v>670.4</v>
      </c>
      <c r="J1723" s="391">
        <v>670.4</v>
      </c>
    </row>
    <row r="1724" spans="1:10" ht="25.5" x14ac:dyDescent="0.25">
      <c r="A1724" s="409" t="s">
        <v>968</v>
      </c>
      <c r="B1724" s="410" t="s">
        <v>1008</v>
      </c>
      <c r="C1724" s="409" t="s">
        <v>343</v>
      </c>
      <c r="D1724" s="409" t="s">
        <v>1009</v>
      </c>
      <c r="E1724" s="411" t="s">
        <v>977</v>
      </c>
      <c r="F1724" s="411"/>
      <c r="G1724" s="412" t="s">
        <v>345</v>
      </c>
      <c r="H1724" s="413">
        <v>8.57</v>
      </c>
      <c r="I1724" s="414">
        <v>25.12</v>
      </c>
      <c r="J1724" s="414">
        <v>215.27</v>
      </c>
    </row>
    <row r="1725" spans="1:10" ht="25.5" x14ac:dyDescent="0.25">
      <c r="A1725" s="399" t="s">
        <v>958</v>
      </c>
      <c r="B1725" s="400" t="s">
        <v>1030</v>
      </c>
      <c r="C1725" s="399" t="s">
        <v>343</v>
      </c>
      <c r="D1725" s="399" t="s">
        <v>1031</v>
      </c>
      <c r="E1725" s="401" t="s">
        <v>1001</v>
      </c>
      <c r="F1725" s="401"/>
      <c r="G1725" s="402" t="s">
        <v>389</v>
      </c>
      <c r="H1725" s="403">
        <v>1.07</v>
      </c>
      <c r="I1725" s="404">
        <v>109.41</v>
      </c>
      <c r="J1725" s="404">
        <v>117.06</v>
      </c>
    </row>
    <row r="1726" spans="1:10" x14ac:dyDescent="0.25">
      <c r="A1726" s="399" t="s">
        <v>958</v>
      </c>
      <c r="B1726" s="400" t="s">
        <v>1455</v>
      </c>
      <c r="C1726" s="399" t="s">
        <v>343</v>
      </c>
      <c r="D1726" s="399" t="s">
        <v>1456</v>
      </c>
      <c r="E1726" s="401" t="s">
        <v>1001</v>
      </c>
      <c r="F1726" s="401"/>
      <c r="G1726" s="402" t="s">
        <v>1067</v>
      </c>
      <c r="H1726" s="403">
        <v>482.96</v>
      </c>
      <c r="I1726" s="404">
        <v>0.7</v>
      </c>
      <c r="J1726" s="404">
        <v>338.07</v>
      </c>
    </row>
    <row r="1727" spans="1:10" ht="15.75" thickBot="1" x14ac:dyDescent="0.3">
      <c r="A1727" s="405"/>
      <c r="B1727" s="405"/>
      <c r="C1727" s="405"/>
      <c r="D1727" s="405"/>
      <c r="E1727" s="405" t="s">
        <v>961</v>
      </c>
      <c r="F1727" s="406">
        <v>149.28</v>
      </c>
      <c r="G1727" s="405" t="s">
        <v>962</v>
      </c>
      <c r="H1727" s="406">
        <v>0</v>
      </c>
      <c r="I1727" s="405" t="s">
        <v>963</v>
      </c>
      <c r="J1727" s="406">
        <v>149.28</v>
      </c>
    </row>
    <row r="1728" spans="1:10" ht="15.75" thickTop="1" x14ac:dyDescent="0.25">
      <c r="A1728" s="408"/>
      <c r="B1728" s="408"/>
      <c r="C1728" s="408"/>
      <c r="D1728" s="408"/>
      <c r="E1728" s="408"/>
      <c r="F1728" s="408"/>
      <c r="G1728" s="408"/>
      <c r="H1728" s="408"/>
      <c r="I1728" s="408"/>
      <c r="J1728" s="408"/>
    </row>
    <row r="1729" spans="1:10" x14ac:dyDescent="0.25">
      <c r="A1729" s="393"/>
      <c r="B1729" s="394" t="s">
        <v>11</v>
      </c>
      <c r="C1729" s="393" t="s">
        <v>12</v>
      </c>
      <c r="D1729" s="393" t="s">
        <v>13</v>
      </c>
      <c r="E1729" s="395" t="s">
        <v>29</v>
      </c>
      <c r="F1729" s="395"/>
      <c r="G1729" s="396" t="s">
        <v>14</v>
      </c>
      <c r="H1729" s="394" t="s">
        <v>15</v>
      </c>
      <c r="I1729" s="394" t="s">
        <v>16</v>
      </c>
      <c r="J1729" s="394" t="s">
        <v>17</v>
      </c>
    </row>
    <row r="1730" spans="1:10" ht="38.25" x14ac:dyDescent="0.25">
      <c r="A1730" s="388" t="s">
        <v>956</v>
      </c>
      <c r="B1730" s="389" t="s">
        <v>1453</v>
      </c>
      <c r="C1730" s="388" t="s">
        <v>343</v>
      </c>
      <c r="D1730" s="388" t="s">
        <v>1454</v>
      </c>
      <c r="E1730" s="397" t="s">
        <v>977</v>
      </c>
      <c r="F1730" s="397"/>
      <c r="G1730" s="390" t="s">
        <v>389</v>
      </c>
      <c r="H1730" s="398">
        <v>1</v>
      </c>
      <c r="I1730" s="391">
        <v>592.76</v>
      </c>
      <c r="J1730" s="391">
        <v>592.76</v>
      </c>
    </row>
    <row r="1731" spans="1:10" ht="25.5" x14ac:dyDescent="0.25">
      <c r="A1731" s="409" t="s">
        <v>968</v>
      </c>
      <c r="B1731" s="410" t="s">
        <v>1519</v>
      </c>
      <c r="C1731" s="409" t="s">
        <v>343</v>
      </c>
      <c r="D1731" s="409" t="s">
        <v>1520</v>
      </c>
      <c r="E1731" s="411" t="s">
        <v>977</v>
      </c>
      <c r="F1731" s="411"/>
      <c r="G1731" s="412" t="s">
        <v>345</v>
      </c>
      <c r="H1731" s="413">
        <v>4.8499999999999996</v>
      </c>
      <c r="I1731" s="414">
        <v>24.59</v>
      </c>
      <c r="J1731" s="414">
        <v>119.26</v>
      </c>
    </row>
    <row r="1732" spans="1:10" ht="38.25" x14ac:dyDescent="0.25">
      <c r="A1732" s="409" t="s">
        <v>968</v>
      </c>
      <c r="B1732" s="410" t="s">
        <v>1521</v>
      </c>
      <c r="C1732" s="409" t="s">
        <v>343</v>
      </c>
      <c r="D1732" s="409" t="s">
        <v>1522</v>
      </c>
      <c r="E1732" s="411" t="s">
        <v>1016</v>
      </c>
      <c r="F1732" s="411"/>
      <c r="G1732" s="412" t="s">
        <v>1017</v>
      </c>
      <c r="H1732" s="413">
        <v>1.1299999999999999</v>
      </c>
      <c r="I1732" s="414">
        <v>1.45</v>
      </c>
      <c r="J1732" s="414">
        <v>1.63</v>
      </c>
    </row>
    <row r="1733" spans="1:10" ht="38.25" x14ac:dyDescent="0.25">
      <c r="A1733" s="409" t="s">
        <v>968</v>
      </c>
      <c r="B1733" s="410" t="s">
        <v>1523</v>
      </c>
      <c r="C1733" s="409" t="s">
        <v>343</v>
      </c>
      <c r="D1733" s="409" t="s">
        <v>1524</v>
      </c>
      <c r="E1733" s="411" t="s">
        <v>1016</v>
      </c>
      <c r="F1733" s="411"/>
      <c r="G1733" s="412" t="s">
        <v>1020</v>
      </c>
      <c r="H1733" s="413">
        <v>3.72</v>
      </c>
      <c r="I1733" s="414">
        <v>0.32</v>
      </c>
      <c r="J1733" s="414">
        <v>1.19</v>
      </c>
    </row>
    <row r="1734" spans="1:10" ht="25.5" x14ac:dyDescent="0.25">
      <c r="A1734" s="399" t="s">
        <v>958</v>
      </c>
      <c r="B1734" s="400" t="s">
        <v>1030</v>
      </c>
      <c r="C1734" s="399" t="s">
        <v>343</v>
      </c>
      <c r="D1734" s="399" t="s">
        <v>1031</v>
      </c>
      <c r="E1734" s="401" t="s">
        <v>1001</v>
      </c>
      <c r="F1734" s="401"/>
      <c r="G1734" s="402" t="s">
        <v>389</v>
      </c>
      <c r="H1734" s="403">
        <v>1.36</v>
      </c>
      <c r="I1734" s="404">
        <v>109.41</v>
      </c>
      <c r="J1734" s="404">
        <v>148.79</v>
      </c>
    </row>
    <row r="1735" spans="1:10" x14ac:dyDescent="0.25">
      <c r="A1735" s="399" t="s">
        <v>958</v>
      </c>
      <c r="B1735" s="400" t="s">
        <v>1455</v>
      </c>
      <c r="C1735" s="399" t="s">
        <v>343</v>
      </c>
      <c r="D1735" s="399" t="s">
        <v>1456</v>
      </c>
      <c r="E1735" s="401" t="s">
        <v>1001</v>
      </c>
      <c r="F1735" s="401"/>
      <c r="G1735" s="402" t="s">
        <v>1067</v>
      </c>
      <c r="H1735" s="403">
        <v>459.85</v>
      </c>
      <c r="I1735" s="404">
        <v>0.7</v>
      </c>
      <c r="J1735" s="404">
        <v>321.89</v>
      </c>
    </row>
    <row r="1736" spans="1:10" ht="15.75" thickBot="1" x14ac:dyDescent="0.3">
      <c r="A1736" s="405"/>
      <c r="B1736" s="405"/>
      <c r="C1736" s="405"/>
      <c r="D1736" s="405"/>
      <c r="E1736" s="405" t="s">
        <v>961</v>
      </c>
      <c r="F1736" s="406">
        <v>86.81</v>
      </c>
      <c r="G1736" s="405" t="s">
        <v>962</v>
      </c>
      <c r="H1736" s="406">
        <v>0</v>
      </c>
      <c r="I1736" s="405" t="s">
        <v>963</v>
      </c>
      <c r="J1736" s="406">
        <v>86.81</v>
      </c>
    </row>
    <row r="1737" spans="1:10" ht="15.75" thickTop="1" x14ac:dyDescent="0.25">
      <c r="A1737" s="408"/>
      <c r="B1737" s="408"/>
      <c r="C1737" s="408"/>
      <c r="D1737" s="408"/>
      <c r="E1737" s="408"/>
      <c r="F1737" s="408"/>
      <c r="G1737" s="408"/>
      <c r="H1737" s="408"/>
      <c r="I1737" s="408"/>
      <c r="J1737" s="408"/>
    </row>
    <row r="1738" spans="1:10" x14ac:dyDescent="0.25">
      <c r="A1738" s="393"/>
      <c r="B1738" s="394" t="s">
        <v>11</v>
      </c>
      <c r="C1738" s="393" t="s">
        <v>12</v>
      </c>
      <c r="D1738" s="393" t="s">
        <v>13</v>
      </c>
      <c r="E1738" s="395" t="s">
        <v>29</v>
      </c>
      <c r="F1738" s="395"/>
      <c r="G1738" s="396" t="s">
        <v>14</v>
      </c>
      <c r="H1738" s="394" t="s">
        <v>15</v>
      </c>
      <c r="I1738" s="394" t="s">
        <v>16</v>
      </c>
      <c r="J1738" s="394" t="s">
        <v>17</v>
      </c>
    </row>
    <row r="1739" spans="1:10" x14ac:dyDescent="0.25">
      <c r="A1739" s="388" t="s">
        <v>956</v>
      </c>
      <c r="B1739" s="389" t="s">
        <v>1531</v>
      </c>
      <c r="C1739" s="388" t="s">
        <v>343</v>
      </c>
      <c r="D1739" s="388" t="s">
        <v>1532</v>
      </c>
      <c r="E1739" s="397" t="s">
        <v>977</v>
      </c>
      <c r="F1739" s="397"/>
      <c r="G1739" s="390" t="s">
        <v>345</v>
      </c>
      <c r="H1739" s="398">
        <v>1</v>
      </c>
      <c r="I1739" s="391">
        <v>118.79</v>
      </c>
      <c r="J1739" s="391">
        <v>118.79</v>
      </c>
    </row>
    <row r="1740" spans="1:10" ht="25.5" x14ac:dyDescent="0.25">
      <c r="A1740" s="409" t="s">
        <v>968</v>
      </c>
      <c r="B1740" s="410" t="s">
        <v>1533</v>
      </c>
      <c r="C1740" s="409" t="s">
        <v>343</v>
      </c>
      <c r="D1740" s="409" t="s">
        <v>1534</v>
      </c>
      <c r="E1740" s="411" t="s">
        <v>977</v>
      </c>
      <c r="F1740" s="411"/>
      <c r="G1740" s="412" t="s">
        <v>345</v>
      </c>
      <c r="H1740" s="413">
        <v>1</v>
      </c>
      <c r="I1740" s="414">
        <v>1.01</v>
      </c>
      <c r="J1740" s="414">
        <v>1.01</v>
      </c>
    </row>
    <row r="1741" spans="1:10" x14ac:dyDescent="0.25">
      <c r="A1741" s="399" t="s">
        <v>958</v>
      </c>
      <c r="B1741" s="400" t="s">
        <v>1535</v>
      </c>
      <c r="C1741" s="399" t="s">
        <v>343</v>
      </c>
      <c r="D1741" s="399" t="s">
        <v>1536</v>
      </c>
      <c r="E1741" s="401" t="s">
        <v>984</v>
      </c>
      <c r="F1741" s="401"/>
      <c r="G1741" s="402" t="s">
        <v>345</v>
      </c>
      <c r="H1741" s="403">
        <v>1</v>
      </c>
      <c r="I1741" s="404">
        <v>115.85</v>
      </c>
      <c r="J1741" s="404">
        <v>115.85</v>
      </c>
    </row>
    <row r="1742" spans="1:10" x14ac:dyDescent="0.25">
      <c r="A1742" s="399" t="s">
        <v>958</v>
      </c>
      <c r="B1742" s="400" t="s">
        <v>985</v>
      </c>
      <c r="C1742" s="399" t="s">
        <v>343</v>
      </c>
      <c r="D1742" s="399" t="s">
        <v>986</v>
      </c>
      <c r="E1742" s="401" t="s">
        <v>987</v>
      </c>
      <c r="F1742" s="401"/>
      <c r="G1742" s="402" t="s">
        <v>345</v>
      </c>
      <c r="H1742" s="403">
        <v>1</v>
      </c>
      <c r="I1742" s="404">
        <v>1.1399999999999999</v>
      </c>
      <c r="J1742" s="404">
        <v>1.1399999999999999</v>
      </c>
    </row>
    <row r="1743" spans="1:10" x14ac:dyDescent="0.25">
      <c r="A1743" s="399" t="s">
        <v>958</v>
      </c>
      <c r="B1743" s="400" t="s">
        <v>988</v>
      </c>
      <c r="C1743" s="399" t="s">
        <v>343</v>
      </c>
      <c r="D1743" s="399" t="s">
        <v>989</v>
      </c>
      <c r="E1743" s="401" t="s">
        <v>967</v>
      </c>
      <c r="F1743" s="401"/>
      <c r="G1743" s="402" t="s">
        <v>345</v>
      </c>
      <c r="H1743" s="403">
        <v>1</v>
      </c>
      <c r="I1743" s="404">
        <v>7.0000000000000007E-2</v>
      </c>
      <c r="J1743" s="404">
        <v>7.0000000000000007E-2</v>
      </c>
    </row>
    <row r="1744" spans="1:10" ht="25.5" x14ac:dyDescent="0.25">
      <c r="A1744" s="399" t="s">
        <v>958</v>
      </c>
      <c r="B1744" s="400" t="s">
        <v>990</v>
      </c>
      <c r="C1744" s="399" t="s">
        <v>343</v>
      </c>
      <c r="D1744" s="399" t="s">
        <v>991</v>
      </c>
      <c r="E1744" s="401" t="s">
        <v>992</v>
      </c>
      <c r="F1744" s="401"/>
      <c r="G1744" s="402" t="s">
        <v>345</v>
      </c>
      <c r="H1744" s="403">
        <v>1</v>
      </c>
      <c r="I1744" s="404">
        <v>0.01</v>
      </c>
      <c r="J1744" s="404">
        <v>0.01</v>
      </c>
    </row>
    <row r="1745" spans="1:10" ht="25.5" x14ac:dyDescent="0.25">
      <c r="A1745" s="399" t="s">
        <v>958</v>
      </c>
      <c r="B1745" s="400" t="s">
        <v>993</v>
      </c>
      <c r="C1745" s="399" t="s">
        <v>343</v>
      </c>
      <c r="D1745" s="399" t="s">
        <v>994</v>
      </c>
      <c r="E1745" s="401" t="s">
        <v>992</v>
      </c>
      <c r="F1745" s="401"/>
      <c r="G1745" s="402" t="s">
        <v>345</v>
      </c>
      <c r="H1745" s="403">
        <v>1</v>
      </c>
      <c r="I1745" s="404">
        <v>0.71</v>
      </c>
      <c r="J1745" s="404">
        <v>0.71</v>
      </c>
    </row>
    <row r="1746" spans="1:10" ht="15.75" thickBot="1" x14ac:dyDescent="0.3">
      <c r="A1746" s="405"/>
      <c r="B1746" s="405"/>
      <c r="C1746" s="405"/>
      <c r="D1746" s="405"/>
      <c r="E1746" s="405" t="s">
        <v>961</v>
      </c>
      <c r="F1746" s="406">
        <v>116.86</v>
      </c>
      <c r="G1746" s="405" t="s">
        <v>962</v>
      </c>
      <c r="H1746" s="406">
        <v>0</v>
      </c>
      <c r="I1746" s="405" t="s">
        <v>963</v>
      </c>
      <c r="J1746" s="406">
        <v>116.86</v>
      </c>
    </row>
    <row r="1747" spans="1:10" ht="15.75" thickTop="1" x14ac:dyDescent="0.25">
      <c r="A1747" s="408"/>
      <c r="B1747" s="408"/>
      <c r="C1747" s="408"/>
      <c r="D1747" s="408"/>
      <c r="E1747" s="408"/>
      <c r="F1747" s="408"/>
      <c r="G1747" s="408"/>
      <c r="H1747" s="408"/>
      <c r="I1747" s="408"/>
      <c r="J1747" s="408"/>
    </row>
    <row r="1748" spans="1:10" x14ac:dyDescent="0.25">
      <c r="A1748" s="393"/>
      <c r="B1748" s="394" t="s">
        <v>11</v>
      </c>
      <c r="C1748" s="393" t="s">
        <v>12</v>
      </c>
      <c r="D1748" s="393" t="s">
        <v>13</v>
      </c>
      <c r="E1748" s="395" t="s">
        <v>29</v>
      </c>
      <c r="F1748" s="395"/>
      <c r="G1748" s="396" t="s">
        <v>14</v>
      </c>
      <c r="H1748" s="394" t="s">
        <v>15</v>
      </c>
      <c r="I1748" s="394" t="s">
        <v>16</v>
      </c>
      <c r="J1748" s="394" t="s">
        <v>17</v>
      </c>
    </row>
    <row r="1749" spans="1:10" x14ac:dyDescent="0.25">
      <c r="A1749" s="388" t="s">
        <v>956</v>
      </c>
      <c r="B1749" s="389" t="s">
        <v>1071</v>
      </c>
      <c r="C1749" s="388" t="s">
        <v>343</v>
      </c>
      <c r="D1749" s="388" t="s">
        <v>1072</v>
      </c>
      <c r="E1749" s="397" t="s">
        <v>977</v>
      </c>
      <c r="F1749" s="397"/>
      <c r="G1749" s="390" t="s">
        <v>345</v>
      </c>
      <c r="H1749" s="398">
        <v>1</v>
      </c>
      <c r="I1749" s="391">
        <v>29.35</v>
      </c>
      <c r="J1749" s="391">
        <v>29.35</v>
      </c>
    </row>
    <row r="1750" spans="1:10" ht="25.5" x14ac:dyDescent="0.25">
      <c r="A1750" s="409" t="s">
        <v>968</v>
      </c>
      <c r="B1750" s="410" t="s">
        <v>1537</v>
      </c>
      <c r="C1750" s="409" t="s">
        <v>343</v>
      </c>
      <c r="D1750" s="409" t="s">
        <v>1538</v>
      </c>
      <c r="E1750" s="411" t="s">
        <v>977</v>
      </c>
      <c r="F1750" s="411"/>
      <c r="G1750" s="412" t="s">
        <v>345</v>
      </c>
      <c r="H1750" s="413">
        <v>1</v>
      </c>
      <c r="I1750" s="414">
        <v>0.34</v>
      </c>
      <c r="J1750" s="414">
        <v>0.34</v>
      </c>
    </row>
    <row r="1751" spans="1:10" x14ac:dyDescent="0.25">
      <c r="A1751" s="399" t="s">
        <v>958</v>
      </c>
      <c r="B1751" s="400" t="s">
        <v>1487</v>
      </c>
      <c r="C1751" s="399" t="s">
        <v>343</v>
      </c>
      <c r="D1751" s="399" t="s">
        <v>1488</v>
      </c>
      <c r="E1751" s="401" t="s">
        <v>987</v>
      </c>
      <c r="F1751" s="401"/>
      <c r="G1751" s="402" t="s">
        <v>345</v>
      </c>
      <c r="H1751" s="403">
        <v>1</v>
      </c>
      <c r="I1751" s="404">
        <v>3.79</v>
      </c>
      <c r="J1751" s="404">
        <v>3.79</v>
      </c>
    </row>
    <row r="1752" spans="1:10" x14ac:dyDescent="0.25">
      <c r="A1752" s="399" t="s">
        <v>958</v>
      </c>
      <c r="B1752" s="400" t="s">
        <v>1489</v>
      </c>
      <c r="C1752" s="399" t="s">
        <v>343</v>
      </c>
      <c r="D1752" s="399" t="s">
        <v>1490</v>
      </c>
      <c r="E1752" s="401" t="s">
        <v>960</v>
      </c>
      <c r="F1752" s="401"/>
      <c r="G1752" s="402" t="s">
        <v>345</v>
      </c>
      <c r="H1752" s="403">
        <v>1</v>
      </c>
      <c r="I1752" s="404">
        <v>0.86</v>
      </c>
      <c r="J1752" s="404">
        <v>0.86</v>
      </c>
    </row>
    <row r="1753" spans="1:10" x14ac:dyDescent="0.25">
      <c r="A1753" s="399" t="s">
        <v>958</v>
      </c>
      <c r="B1753" s="400" t="s">
        <v>985</v>
      </c>
      <c r="C1753" s="399" t="s">
        <v>343</v>
      </c>
      <c r="D1753" s="399" t="s">
        <v>986</v>
      </c>
      <c r="E1753" s="401" t="s">
        <v>987</v>
      </c>
      <c r="F1753" s="401"/>
      <c r="G1753" s="402" t="s">
        <v>345</v>
      </c>
      <c r="H1753" s="403">
        <v>1</v>
      </c>
      <c r="I1753" s="404">
        <v>1.1399999999999999</v>
      </c>
      <c r="J1753" s="404">
        <v>1.1399999999999999</v>
      </c>
    </row>
    <row r="1754" spans="1:10" x14ac:dyDescent="0.25">
      <c r="A1754" s="399" t="s">
        <v>958</v>
      </c>
      <c r="B1754" s="400" t="s">
        <v>988</v>
      </c>
      <c r="C1754" s="399" t="s">
        <v>343</v>
      </c>
      <c r="D1754" s="399" t="s">
        <v>989</v>
      </c>
      <c r="E1754" s="401" t="s">
        <v>967</v>
      </c>
      <c r="F1754" s="401"/>
      <c r="G1754" s="402" t="s">
        <v>345</v>
      </c>
      <c r="H1754" s="403">
        <v>1</v>
      </c>
      <c r="I1754" s="404">
        <v>7.0000000000000007E-2</v>
      </c>
      <c r="J1754" s="404">
        <v>7.0000000000000007E-2</v>
      </c>
    </row>
    <row r="1755" spans="1:10" x14ac:dyDescent="0.25">
      <c r="A1755" s="399" t="s">
        <v>958</v>
      </c>
      <c r="B1755" s="400" t="s">
        <v>1539</v>
      </c>
      <c r="C1755" s="399" t="s">
        <v>343</v>
      </c>
      <c r="D1755" s="399" t="s">
        <v>1540</v>
      </c>
      <c r="E1755" s="401" t="s">
        <v>984</v>
      </c>
      <c r="F1755" s="401"/>
      <c r="G1755" s="402" t="s">
        <v>345</v>
      </c>
      <c r="H1755" s="403">
        <v>1</v>
      </c>
      <c r="I1755" s="404">
        <v>22.32</v>
      </c>
      <c r="J1755" s="404">
        <v>22.32</v>
      </c>
    </row>
    <row r="1756" spans="1:10" ht="25.5" x14ac:dyDescent="0.25">
      <c r="A1756" s="399" t="s">
        <v>958</v>
      </c>
      <c r="B1756" s="400" t="s">
        <v>1541</v>
      </c>
      <c r="C1756" s="399" t="s">
        <v>343</v>
      </c>
      <c r="D1756" s="399" t="s">
        <v>1542</v>
      </c>
      <c r="E1756" s="401" t="s">
        <v>992</v>
      </c>
      <c r="F1756" s="401"/>
      <c r="G1756" s="402" t="s">
        <v>345</v>
      </c>
      <c r="H1756" s="403">
        <v>1</v>
      </c>
      <c r="I1756" s="404">
        <v>0.01</v>
      </c>
      <c r="J1756" s="404">
        <v>0.01</v>
      </c>
    </row>
    <row r="1757" spans="1:10" ht="25.5" x14ac:dyDescent="0.25">
      <c r="A1757" s="399" t="s">
        <v>958</v>
      </c>
      <c r="B1757" s="400" t="s">
        <v>1543</v>
      </c>
      <c r="C1757" s="399" t="s">
        <v>343</v>
      </c>
      <c r="D1757" s="399" t="s">
        <v>1544</v>
      </c>
      <c r="E1757" s="401" t="s">
        <v>992</v>
      </c>
      <c r="F1757" s="401"/>
      <c r="G1757" s="402" t="s">
        <v>345</v>
      </c>
      <c r="H1757" s="403">
        <v>1</v>
      </c>
      <c r="I1757" s="404">
        <v>0.82</v>
      </c>
      <c r="J1757" s="404">
        <v>0.82</v>
      </c>
    </row>
    <row r="1758" spans="1:10" ht="15.75" thickBot="1" x14ac:dyDescent="0.3">
      <c r="A1758" s="405"/>
      <c r="B1758" s="405"/>
      <c r="C1758" s="405"/>
      <c r="D1758" s="405"/>
      <c r="E1758" s="405" t="s">
        <v>961</v>
      </c>
      <c r="F1758" s="406">
        <v>22.66</v>
      </c>
      <c r="G1758" s="405" t="s">
        <v>962</v>
      </c>
      <c r="H1758" s="406">
        <v>0</v>
      </c>
      <c r="I1758" s="405" t="s">
        <v>963</v>
      </c>
      <c r="J1758" s="406">
        <v>22.66</v>
      </c>
    </row>
    <row r="1759" spans="1:10" ht="15.75" thickTop="1" x14ac:dyDescent="0.25">
      <c r="A1759" s="408"/>
      <c r="B1759" s="408"/>
      <c r="C1759" s="408"/>
      <c r="D1759" s="408"/>
      <c r="E1759" s="408"/>
      <c r="F1759" s="408"/>
      <c r="G1759" s="408"/>
      <c r="H1759" s="408"/>
      <c r="I1759" s="408"/>
      <c r="J1759" s="408"/>
    </row>
    <row r="1760" spans="1:10" x14ac:dyDescent="0.25">
      <c r="A1760" s="393"/>
      <c r="B1760" s="394" t="s">
        <v>11</v>
      </c>
      <c r="C1760" s="393" t="s">
        <v>12</v>
      </c>
      <c r="D1760" s="393" t="s">
        <v>13</v>
      </c>
      <c r="E1760" s="395" t="s">
        <v>29</v>
      </c>
      <c r="F1760" s="395"/>
      <c r="G1760" s="396" t="s">
        <v>14</v>
      </c>
      <c r="H1760" s="394" t="s">
        <v>15</v>
      </c>
      <c r="I1760" s="394" t="s">
        <v>16</v>
      </c>
      <c r="J1760" s="394" t="s">
        <v>17</v>
      </c>
    </row>
    <row r="1761" spans="1:10" x14ac:dyDescent="0.25">
      <c r="A1761" s="388" t="s">
        <v>956</v>
      </c>
      <c r="B1761" s="389" t="s">
        <v>1052</v>
      </c>
      <c r="C1761" s="388" t="s">
        <v>343</v>
      </c>
      <c r="D1761" s="388" t="s">
        <v>1053</v>
      </c>
      <c r="E1761" s="397" t="s">
        <v>977</v>
      </c>
      <c r="F1761" s="397"/>
      <c r="G1761" s="390" t="s">
        <v>345</v>
      </c>
      <c r="H1761" s="398">
        <v>1</v>
      </c>
      <c r="I1761" s="391">
        <v>27.06</v>
      </c>
      <c r="J1761" s="391">
        <v>27.06</v>
      </c>
    </row>
    <row r="1762" spans="1:10" ht="25.5" x14ac:dyDescent="0.25">
      <c r="A1762" s="409" t="s">
        <v>968</v>
      </c>
      <c r="B1762" s="410" t="s">
        <v>1545</v>
      </c>
      <c r="C1762" s="409" t="s">
        <v>343</v>
      </c>
      <c r="D1762" s="409" t="s">
        <v>1546</v>
      </c>
      <c r="E1762" s="411" t="s">
        <v>977</v>
      </c>
      <c r="F1762" s="411"/>
      <c r="G1762" s="412" t="s">
        <v>345</v>
      </c>
      <c r="H1762" s="413">
        <v>1</v>
      </c>
      <c r="I1762" s="414">
        <v>0.72</v>
      </c>
      <c r="J1762" s="414">
        <v>0.72</v>
      </c>
    </row>
    <row r="1763" spans="1:10" x14ac:dyDescent="0.25">
      <c r="A1763" s="399" t="s">
        <v>958</v>
      </c>
      <c r="B1763" s="400" t="s">
        <v>1547</v>
      </c>
      <c r="C1763" s="399" t="s">
        <v>343</v>
      </c>
      <c r="D1763" s="399" t="s">
        <v>1548</v>
      </c>
      <c r="E1763" s="401" t="s">
        <v>984</v>
      </c>
      <c r="F1763" s="401"/>
      <c r="G1763" s="402" t="s">
        <v>345</v>
      </c>
      <c r="H1763" s="403">
        <v>1</v>
      </c>
      <c r="I1763" s="404">
        <v>18.48</v>
      </c>
      <c r="J1763" s="404">
        <v>18.48</v>
      </c>
    </row>
    <row r="1764" spans="1:10" x14ac:dyDescent="0.25">
      <c r="A1764" s="399" t="s">
        <v>958</v>
      </c>
      <c r="B1764" s="400" t="s">
        <v>1487</v>
      </c>
      <c r="C1764" s="399" t="s">
        <v>343</v>
      </c>
      <c r="D1764" s="399" t="s">
        <v>1488</v>
      </c>
      <c r="E1764" s="401" t="s">
        <v>987</v>
      </c>
      <c r="F1764" s="401"/>
      <c r="G1764" s="402" t="s">
        <v>345</v>
      </c>
      <c r="H1764" s="403">
        <v>1</v>
      </c>
      <c r="I1764" s="404">
        <v>3.79</v>
      </c>
      <c r="J1764" s="404">
        <v>3.79</v>
      </c>
    </row>
    <row r="1765" spans="1:10" x14ac:dyDescent="0.25">
      <c r="A1765" s="399" t="s">
        <v>958</v>
      </c>
      <c r="B1765" s="400" t="s">
        <v>1489</v>
      </c>
      <c r="C1765" s="399" t="s">
        <v>343</v>
      </c>
      <c r="D1765" s="399" t="s">
        <v>1490</v>
      </c>
      <c r="E1765" s="401" t="s">
        <v>960</v>
      </c>
      <c r="F1765" s="401"/>
      <c r="G1765" s="402" t="s">
        <v>345</v>
      </c>
      <c r="H1765" s="403">
        <v>1</v>
      </c>
      <c r="I1765" s="404">
        <v>0.86</v>
      </c>
      <c r="J1765" s="404">
        <v>0.86</v>
      </c>
    </row>
    <row r="1766" spans="1:10" x14ac:dyDescent="0.25">
      <c r="A1766" s="399" t="s">
        <v>958</v>
      </c>
      <c r="B1766" s="400" t="s">
        <v>985</v>
      </c>
      <c r="C1766" s="399" t="s">
        <v>343</v>
      </c>
      <c r="D1766" s="399" t="s">
        <v>986</v>
      </c>
      <c r="E1766" s="401" t="s">
        <v>987</v>
      </c>
      <c r="F1766" s="401"/>
      <c r="G1766" s="402" t="s">
        <v>345</v>
      </c>
      <c r="H1766" s="403">
        <v>1</v>
      </c>
      <c r="I1766" s="404">
        <v>1.1399999999999999</v>
      </c>
      <c r="J1766" s="404">
        <v>1.1399999999999999</v>
      </c>
    </row>
    <row r="1767" spans="1:10" x14ac:dyDescent="0.25">
      <c r="A1767" s="399" t="s">
        <v>958</v>
      </c>
      <c r="B1767" s="400" t="s">
        <v>988</v>
      </c>
      <c r="C1767" s="399" t="s">
        <v>343</v>
      </c>
      <c r="D1767" s="399" t="s">
        <v>989</v>
      </c>
      <c r="E1767" s="401" t="s">
        <v>967</v>
      </c>
      <c r="F1767" s="401"/>
      <c r="G1767" s="402" t="s">
        <v>345</v>
      </c>
      <c r="H1767" s="403">
        <v>1</v>
      </c>
      <c r="I1767" s="404">
        <v>7.0000000000000007E-2</v>
      </c>
      <c r="J1767" s="404">
        <v>7.0000000000000007E-2</v>
      </c>
    </row>
    <row r="1768" spans="1:10" ht="25.5" x14ac:dyDescent="0.25">
      <c r="A1768" s="399" t="s">
        <v>958</v>
      </c>
      <c r="B1768" s="400" t="s">
        <v>1549</v>
      </c>
      <c r="C1768" s="399" t="s">
        <v>343</v>
      </c>
      <c r="D1768" s="399" t="s">
        <v>1550</v>
      </c>
      <c r="E1768" s="401" t="s">
        <v>992</v>
      </c>
      <c r="F1768" s="401"/>
      <c r="G1768" s="402" t="s">
        <v>345</v>
      </c>
      <c r="H1768" s="403">
        <v>1</v>
      </c>
      <c r="I1768" s="404">
        <v>0.86</v>
      </c>
      <c r="J1768" s="404">
        <v>0.86</v>
      </c>
    </row>
    <row r="1769" spans="1:10" ht="25.5" x14ac:dyDescent="0.25">
      <c r="A1769" s="399" t="s">
        <v>958</v>
      </c>
      <c r="B1769" s="400" t="s">
        <v>1551</v>
      </c>
      <c r="C1769" s="399" t="s">
        <v>343</v>
      </c>
      <c r="D1769" s="399" t="s">
        <v>1552</v>
      </c>
      <c r="E1769" s="401" t="s">
        <v>992</v>
      </c>
      <c r="F1769" s="401"/>
      <c r="G1769" s="402" t="s">
        <v>345</v>
      </c>
      <c r="H1769" s="403">
        <v>1</v>
      </c>
      <c r="I1769" s="404">
        <v>1.1399999999999999</v>
      </c>
      <c r="J1769" s="404">
        <v>1.1399999999999999</v>
      </c>
    </row>
    <row r="1770" spans="1:10" ht="15.75" thickBot="1" x14ac:dyDescent="0.3">
      <c r="A1770" s="405"/>
      <c r="B1770" s="405"/>
      <c r="C1770" s="405"/>
      <c r="D1770" s="405"/>
      <c r="E1770" s="405" t="s">
        <v>961</v>
      </c>
      <c r="F1770" s="406">
        <v>19.2</v>
      </c>
      <c r="G1770" s="405" t="s">
        <v>962</v>
      </c>
      <c r="H1770" s="406">
        <v>0</v>
      </c>
      <c r="I1770" s="405" t="s">
        <v>963</v>
      </c>
      <c r="J1770" s="406">
        <v>19.2</v>
      </c>
    </row>
    <row r="1771" spans="1:10" ht="15.75" thickTop="1" x14ac:dyDescent="0.25">
      <c r="A1771" s="408"/>
      <c r="B1771" s="408"/>
      <c r="C1771" s="408"/>
      <c r="D1771" s="408"/>
      <c r="E1771" s="408"/>
      <c r="F1771" s="408"/>
      <c r="G1771" s="408"/>
      <c r="H1771" s="408"/>
      <c r="I1771" s="408"/>
      <c r="J1771" s="408"/>
    </row>
    <row r="1772" spans="1:10" x14ac:dyDescent="0.25">
      <c r="A1772" s="393"/>
      <c r="B1772" s="394" t="s">
        <v>11</v>
      </c>
      <c r="C1772" s="393" t="s">
        <v>12</v>
      </c>
      <c r="D1772" s="393" t="s">
        <v>13</v>
      </c>
      <c r="E1772" s="395" t="s">
        <v>29</v>
      </c>
      <c r="F1772" s="395"/>
      <c r="G1772" s="396" t="s">
        <v>14</v>
      </c>
      <c r="H1772" s="394" t="s">
        <v>15</v>
      </c>
      <c r="I1772" s="394" t="s">
        <v>16</v>
      </c>
      <c r="J1772" s="394" t="s">
        <v>17</v>
      </c>
    </row>
    <row r="1773" spans="1:10" ht="25.5" x14ac:dyDescent="0.25">
      <c r="A1773" s="388" t="s">
        <v>956</v>
      </c>
      <c r="B1773" s="389" t="s">
        <v>1035</v>
      </c>
      <c r="C1773" s="388" t="s">
        <v>343</v>
      </c>
      <c r="D1773" s="388" t="s">
        <v>1036</v>
      </c>
      <c r="E1773" s="397" t="s">
        <v>977</v>
      </c>
      <c r="F1773" s="397"/>
      <c r="G1773" s="390" t="s">
        <v>345</v>
      </c>
      <c r="H1773" s="398">
        <v>1</v>
      </c>
      <c r="I1773" s="391">
        <v>26.01</v>
      </c>
      <c r="J1773" s="391">
        <v>26.01</v>
      </c>
    </row>
    <row r="1774" spans="1:10" ht="25.5" x14ac:dyDescent="0.25">
      <c r="A1774" s="409" t="s">
        <v>968</v>
      </c>
      <c r="B1774" s="410" t="s">
        <v>1553</v>
      </c>
      <c r="C1774" s="409" t="s">
        <v>343</v>
      </c>
      <c r="D1774" s="409" t="s">
        <v>1554</v>
      </c>
      <c r="E1774" s="411" t="s">
        <v>977</v>
      </c>
      <c r="F1774" s="411"/>
      <c r="G1774" s="412" t="s">
        <v>345</v>
      </c>
      <c r="H1774" s="413">
        <v>1</v>
      </c>
      <c r="I1774" s="414">
        <v>0.34</v>
      </c>
      <c r="J1774" s="414">
        <v>0.34</v>
      </c>
    </row>
    <row r="1775" spans="1:10" x14ac:dyDescent="0.25">
      <c r="A1775" s="399" t="s">
        <v>958</v>
      </c>
      <c r="B1775" s="400" t="s">
        <v>1555</v>
      </c>
      <c r="C1775" s="399" t="s">
        <v>343</v>
      </c>
      <c r="D1775" s="399" t="s">
        <v>1556</v>
      </c>
      <c r="E1775" s="401" t="s">
        <v>984</v>
      </c>
      <c r="F1775" s="401"/>
      <c r="G1775" s="402" t="s">
        <v>345</v>
      </c>
      <c r="H1775" s="403">
        <v>1</v>
      </c>
      <c r="I1775" s="404">
        <v>18.48</v>
      </c>
      <c r="J1775" s="404">
        <v>18.48</v>
      </c>
    </row>
    <row r="1776" spans="1:10" x14ac:dyDescent="0.25">
      <c r="A1776" s="399" t="s">
        <v>958</v>
      </c>
      <c r="B1776" s="400" t="s">
        <v>1487</v>
      </c>
      <c r="C1776" s="399" t="s">
        <v>343</v>
      </c>
      <c r="D1776" s="399" t="s">
        <v>1488</v>
      </c>
      <c r="E1776" s="401" t="s">
        <v>987</v>
      </c>
      <c r="F1776" s="401"/>
      <c r="G1776" s="402" t="s">
        <v>345</v>
      </c>
      <c r="H1776" s="403">
        <v>1</v>
      </c>
      <c r="I1776" s="404">
        <v>3.79</v>
      </c>
      <c r="J1776" s="404">
        <v>3.79</v>
      </c>
    </row>
    <row r="1777" spans="1:10" x14ac:dyDescent="0.25">
      <c r="A1777" s="399" t="s">
        <v>958</v>
      </c>
      <c r="B1777" s="400" t="s">
        <v>1489</v>
      </c>
      <c r="C1777" s="399" t="s">
        <v>343</v>
      </c>
      <c r="D1777" s="399" t="s">
        <v>1490</v>
      </c>
      <c r="E1777" s="401" t="s">
        <v>960</v>
      </c>
      <c r="F1777" s="401"/>
      <c r="G1777" s="402" t="s">
        <v>345</v>
      </c>
      <c r="H1777" s="403">
        <v>1</v>
      </c>
      <c r="I1777" s="404">
        <v>0.86</v>
      </c>
      <c r="J1777" s="404">
        <v>0.86</v>
      </c>
    </row>
    <row r="1778" spans="1:10" x14ac:dyDescent="0.25">
      <c r="A1778" s="399" t="s">
        <v>958</v>
      </c>
      <c r="B1778" s="400" t="s">
        <v>985</v>
      </c>
      <c r="C1778" s="399" t="s">
        <v>343</v>
      </c>
      <c r="D1778" s="399" t="s">
        <v>986</v>
      </c>
      <c r="E1778" s="401" t="s">
        <v>987</v>
      </c>
      <c r="F1778" s="401"/>
      <c r="G1778" s="402" t="s">
        <v>345</v>
      </c>
      <c r="H1778" s="403">
        <v>1</v>
      </c>
      <c r="I1778" s="404">
        <v>1.1399999999999999</v>
      </c>
      <c r="J1778" s="404">
        <v>1.1399999999999999</v>
      </c>
    </row>
    <row r="1779" spans="1:10" x14ac:dyDescent="0.25">
      <c r="A1779" s="399" t="s">
        <v>958</v>
      </c>
      <c r="B1779" s="400" t="s">
        <v>988</v>
      </c>
      <c r="C1779" s="399" t="s">
        <v>343</v>
      </c>
      <c r="D1779" s="399" t="s">
        <v>989</v>
      </c>
      <c r="E1779" s="401" t="s">
        <v>967</v>
      </c>
      <c r="F1779" s="401"/>
      <c r="G1779" s="402" t="s">
        <v>345</v>
      </c>
      <c r="H1779" s="403">
        <v>1</v>
      </c>
      <c r="I1779" s="404">
        <v>7.0000000000000007E-2</v>
      </c>
      <c r="J1779" s="404">
        <v>7.0000000000000007E-2</v>
      </c>
    </row>
    <row r="1780" spans="1:10" ht="25.5" x14ac:dyDescent="0.25">
      <c r="A1780" s="399" t="s">
        <v>958</v>
      </c>
      <c r="B1780" s="400" t="s">
        <v>1557</v>
      </c>
      <c r="C1780" s="399" t="s">
        <v>343</v>
      </c>
      <c r="D1780" s="399" t="s">
        <v>1558</v>
      </c>
      <c r="E1780" s="401" t="s">
        <v>992</v>
      </c>
      <c r="F1780" s="401"/>
      <c r="G1780" s="402" t="s">
        <v>345</v>
      </c>
      <c r="H1780" s="403">
        <v>1</v>
      </c>
      <c r="I1780" s="404">
        <v>0.32</v>
      </c>
      <c r="J1780" s="404">
        <v>0.32</v>
      </c>
    </row>
    <row r="1781" spans="1:10" ht="25.5" x14ac:dyDescent="0.25">
      <c r="A1781" s="399" t="s">
        <v>958</v>
      </c>
      <c r="B1781" s="400" t="s">
        <v>1559</v>
      </c>
      <c r="C1781" s="399" t="s">
        <v>343</v>
      </c>
      <c r="D1781" s="399" t="s">
        <v>1560</v>
      </c>
      <c r="E1781" s="401" t="s">
        <v>992</v>
      </c>
      <c r="F1781" s="401"/>
      <c r="G1781" s="402" t="s">
        <v>345</v>
      </c>
      <c r="H1781" s="403">
        <v>1</v>
      </c>
      <c r="I1781" s="404">
        <v>1.01</v>
      </c>
      <c r="J1781" s="404">
        <v>1.01</v>
      </c>
    </row>
    <row r="1782" spans="1:10" ht="15.75" thickBot="1" x14ac:dyDescent="0.3">
      <c r="A1782" s="405"/>
      <c r="B1782" s="405"/>
      <c r="C1782" s="405"/>
      <c r="D1782" s="405"/>
      <c r="E1782" s="405" t="s">
        <v>961</v>
      </c>
      <c r="F1782" s="406">
        <v>18.82</v>
      </c>
      <c r="G1782" s="405" t="s">
        <v>962</v>
      </c>
      <c r="H1782" s="406">
        <v>0</v>
      </c>
      <c r="I1782" s="405" t="s">
        <v>963</v>
      </c>
      <c r="J1782" s="406">
        <v>18.82</v>
      </c>
    </row>
    <row r="1783" spans="1:10" ht="15.75" thickTop="1" x14ac:dyDescent="0.25">
      <c r="A1783" s="408"/>
      <c r="B1783" s="408"/>
      <c r="C1783" s="408"/>
      <c r="D1783" s="408"/>
      <c r="E1783" s="408"/>
      <c r="F1783" s="408"/>
      <c r="G1783" s="408"/>
      <c r="H1783" s="408"/>
      <c r="I1783" s="408"/>
      <c r="J1783" s="408"/>
    </row>
    <row r="1784" spans="1:10" x14ac:dyDescent="0.25">
      <c r="A1784" s="393"/>
      <c r="B1784" s="394" t="s">
        <v>11</v>
      </c>
      <c r="C1784" s="393" t="s">
        <v>12</v>
      </c>
      <c r="D1784" s="393" t="s">
        <v>13</v>
      </c>
      <c r="E1784" s="395" t="s">
        <v>29</v>
      </c>
      <c r="F1784" s="395"/>
      <c r="G1784" s="396" t="s">
        <v>14</v>
      </c>
      <c r="H1784" s="394" t="s">
        <v>15</v>
      </c>
      <c r="I1784" s="394" t="s">
        <v>16</v>
      </c>
      <c r="J1784" s="394" t="s">
        <v>17</v>
      </c>
    </row>
    <row r="1785" spans="1:10" x14ac:dyDescent="0.25">
      <c r="A1785" s="388" t="s">
        <v>956</v>
      </c>
      <c r="B1785" s="389" t="s">
        <v>1414</v>
      </c>
      <c r="C1785" s="388" t="s">
        <v>343</v>
      </c>
      <c r="D1785" s="388" t="s">
        <v>1415</v>
      </c>
      <c r="E1785" s="397" t="s">
        <v>977</v>
      </c>
      <c r="F1785" s="397"/>
      <c r="G1785" s="390" t="s">
        <v>345</v>
      </c>
      <c r="H1785" s="398">
        <v>1</v>
      </c>
      <c r="I1785" s="391">
        <v>26.57</v>
      </c>
      <c r="J1785" s="391">
        <v>26.57</v>
      </c>
    </row>
    <row r="1786" spans="1:10" ht="25.5" x14ac:dyDescent="0.25">
      <c r="A1786" s="409" t="s">
        <v>968</v>
      </c>
      <c r="B1786" s="410" t="s">
        <v>1561</v>
      </c>
      <c r="C1786" s="409" t="s">
        <v>343</v>
      </c>
      <c r="D1786" s="409" t="s">
        <v>1562</v>
      </c>
      <c r="E1786" s="411" t="s">
        <v>977</v>
      </c>
      <c r="F1786" s="411"/>
      <c r="G1786" s="412" t="s">
        <v>345</v>
      </c>
      <c r="H1786" s="413">
        <v>1</v>
      </c>
      <c r="I1786" s="414">
        <v>0.22</v>
      </c>
      <c r="J1786" s="414">
        <v>0.22</v>
      </c>
    </row>
    <row r="1787" spans="1:10" x14ac:dyDescent="0.25">
      <c r="A1787" s="399" t="s">
        <v>958</v>
      </c>
      <c r="B1787" s="400" t="s">
        <v>1563</v>
      </c>
      <c r="C1787" s="399" t="s">
        <v>343</v>
      </c>
      <c r="D1787" s="399" t="s">
        <v>1564</v>
      </c>
      <c r="E1787" s="401" t="s">
        <v>984</v>
      </c>
      <c r="F1787" s="401"/>
      <c r="G1787" s="402" t="s">
        <v>345</v>
      </c>
      <c r="H1787" s="403">
        <v>1</v>
      </c>
      <c r="I1787" s="404">
        <v>18.48</v>
      </c>
      <c r="J1787" s="404">
        <v>18.48</v>
      </c>
    </row>
    <row r="1788" spans="1:10" x14ac:dyDescent="0.25">
      <c r="A1788" s="399" t="s">
        <v>958</v>
      </c>
      <c r="B1788" s="400" t="s">
        <v>1487</v>
      </c>
      <c r="C1788" s="399" t="s">
        <v>343</v>
      </c>
      <c r="D1788" s="399" t="s">
        <v>1488</v>
      </c>
      <c r="E1788" s="401" t="s">
        <v>987</v>
      </c>
      <c r="F1788" s="401"/>
      <c r="G1788" s="402" t="s">
        <v>345</v>
      </c>
      <c r="H1788" s="403">
        <v>1</v>
      </c>
      <c r="I1788" s="404">
        <v>3.79</v>
      </c>
      <c r="J1788" s="404">
        <v>3.79</v>
      </c>
    </row>
    <row r="1789" spans="1:10" x14ac:dyDescent="0.25">
      <c r="A1789" s="399" t="s">
        <v>958</v>
      </c>
      <c r="B1789" s="400" t="s">
        <v>1489</v>
      </c>
      <c r="C1789" s="399" t="s">
        <v>343</v>
      </c>
      <c r="D1789" s="399" t="s">
        <v>1490</v>
      </c>
      <c r="E1789" s="401" t="s">
        <v>960</v>
      </c>
      <c r="F1789" s="401"/>
      <c r="G1789" s="402" t="s">
        <v>345</v>
      </c>
      <c r="H1789" s="403">
        <v>1</v>
      </c>
      <c r="I1789" s="404">
        <v>0.86</v>
      </c>
      <c r="J1789" s="404">
        <v>0.86</v>
      </c>
    </row>
    <row r="1790" spans="1:10" x14ac:dyDescent="0.25">
      <c r="A1790" s="399" t="s">
        <v>958</v>
      </c>
      <c r="B1790" s="400" t="s">
        <v>985</v>
      </c>
      <c r="C1790" s="399" t="s">
        <v>343</v>
      </c>
      <c r="D1790" s="399" t="s">
        <v>986</v>
      </c>
      <c r="E1790" s="401" t="s">
        <v>987</v>
      </c>
      <c r="F1790" s="401"/>
      <c r="G1790" s="402" t="s">
        <v>345</v>
      </c>
      <c r="H1790" s="403">
        <v>1</v>
      </c>
      <c r="I1790" s="404">
        <v>1.1399999999999999</v>
      </c>
      <c r="J1790" s="404">
        <v>1.1399999999999999</v>
      </c>
    </row>
    <row r="1791" spans="1:10" x14ac:dyDescent="0.25">
      <c r="A1791" s="399" t="s">
        <v>958</v>
      </c>
      <c r="B1791" s="400" t="s">
        <v>988</v>
      </c>
      <c r="C1791" s="399" t="s">
        <v>343</v>
      </c>
      <c r="D1791" s="399" t="s">
        <v>989</v>
      </c>
      <c r="E1791" s="401" t="s">
        <v>967</v>
      </c>
      <c r="F1791" s="401"/>
      <c r="G1791" s="402" t="s">
        <v>345</v>
      </c>
      <c r="H1791" s="403">
        <v>1</v>
      </c>
      <c r="I1791" s="404">
        <v>7.0000000000000007E-2</v>
      </c>
      <c r="J1791" s="404">
        <v>7.0000000000000007E-2</v>
      </c>
    </row>
    <row r="1792" spans="1:10" ht="25.5" x14ac:dyDescent="0.25">
      <c r="A1792" s="399" t="s">
        <v>958</v>
      </c>
      <c r="B1792" s="400" t="s">
        <v>1499</v>
      </c>
      <c r="C1792" s="399" t="s">
        <v>343</v>
      </c>
      <c r="D1792" s="399" t="s">
        <v>1500</v>
      </c>
      <c r="E1792" s="401" t="s">
        <v>992</v>
      </c>
      <c r="F1792" s="401"/>
      <c r="G1792" s="402" t="s">
        <v>345</v>
      </c>
      <c r="H1792" s="403">
        <v>1</v>
      </c>
      <c r="I1792" s="404">
        <v>0.84</v>
      </c>
      <c r="J1792" s="404">
        <v>0.84</v>
      </c>
    </row>
    <row r="1793" spans="1:10" ht="25.5" x14ac:dyDescent="0.25">
      <c r="A1793" s="399" t="s">
        <v>958</v>
      </c>
      <c r="B1793" s="400" t="s">
        <v>1501</v>
      </c>
      <c r="C1793" s="399" t="s">
        <v>343</v>
      </c>
      <c r="D1793" s="399" t="s">
        <v>1502</v>
      </c>
      <c r="E1793" s="401" t="s">
        <v>992</v>
      </c>
      <c r="F1793" s="401"/>
      <c r="G1793" s="402" t="s">
        <v>345</v>
      </c>
      <c r="H1793" s="403">
        <v>1</v>
      </c>
      <c r="I1793" s="404">
        <v>1.17</v>
      </c>
      <c r="J1793" s="404">
        <v>1.17</v>
      </c>
    </row>
    <row r="1794" spans="1:10" ht="15.75" thickBot="1" x14ac:dyDescent="0.3">
      <c r="A1794" s="405"/>
      <c r="B1794" s="405"/>
      <c r="C1794" s="405"/>
      <c r="D1794" s="405"/>
      <c r="E1794" s="405" t="s">
        <v>961</v>
      </c>
      <c r="F1794" s="406">
        <v>18.7</v>
      </c>
      <c r="G1794" s="405" t="s">
        <v>962</v>
      </c>
      <c r="H1794" s="406">
        <v>0</v>
      </c>
      <c r="I1794" s="405" t="s">
        <v>963</v>
      </c>
      <c r="J1794" s="406">
        <v>18.7</v>
      </c>
    </row>
    <row r="1795" spans="1:10" ht="15.75" thickTop="1" x14ac:dyDescent="0.25">
      <c r="A1795" s="408"/>
      <c r="B1795" s="408"/>
      <c r="C1795" s="408"/>
      <c r="D1795" s="408"/>
      <c r="E1795" s="408"/>
      <c r="F1795" s="408"/>
      <c r="G1795" s="408"/>
      <c r="H1795" s="408"/>
      <c r="I1795" s="408"/>
      <c r="J1795" s="408"/>
    </row>
    <row r="1796" spans="1:10" x14ac:dyDescent="0.25">
      <c r="A1796" s="393"/>
      <c r="B1796" s="394" t="s">
        <v>11</v>
      </c>
      <c r="C1796" s="393" t="s">
        <v>12</v>
      </c>
      <c r="D1796" s="393" t="s">
        <v>13</v>
      </c>
      <c r="E1796" s="395" t="s">
        <v>29</v>
      </c>
      <c r="F1796" s="395"/>
      <c r="G1796" s="396" t="s">
        <v>14</v>
      </c>
      <c r="H1796" s="394" t="s">
        <v>15</v>
      </c>
      <c r="I1796" s="394" t="s">
        <v>16</v>
      </c>
      <c r="J1796" s="394" t="s">
        <v>17</v>
      </c>
    </row>
    <row r="1797" spans="1:10" x14ac:dyDescent="0.25">
      <c r="A1797" s="388" t="s">
        <v>956</v>
      </c>
      <c r="B1797" s="389" t="s">
        <v>1021</v>
      </c>
      <c r="C1797" s="388" t="s">
        <v>343</v>
      </c>
      <c r="D1797" s="388" t="s">
        <v>1022</v>
      </c>
      <c r="E1797" s="397" t="s">
        <v>977</v>
      </c>
      <c r="F1797" s="397"/>
      <c r="G1797" s="390" t="s">
        <v>345</v>
      </c>
      <c r="H1797" s="398">
        <v>1</v>
      </c>
      <c r="I1797" s="391">
        <v>32.39</v>
      </c>
      <c r="J1797" s="391">
        <v>32.39</v>
      </c>
    </row>
    <row r="1798" spans="1:10" ht="25.5" x14ac:dyDescent="0.25">
      <c r="A1798" s="409" t="s">
        <v>968</v>
      </c>
      <c r="B1798" s="410" t="s">
        <v>1565</v>
      </c>
      <c r="C1798" s="409" t="s">
        <v>343</v>
      </c>
      <c r="D1798" s="409" t="s">
        <v>1566</v>
      </c>
      <c r="E1798" s="411" t="s">
        <v>977</v>
      </c>
      <c r="F1798" s="411"/>
      <c r="G1798" s="412" t="s">
        <v>345</v>
      </c>
      <c r="H1798" s="413">
        <v>1</v>
      </c>
      <c r="I1798" s="414">
        <v>0.37</v>
      </c>
      <c r="J1798" s="414">
        <v>0.37</v>
      </c>
    </row>
    <row r="1799" spans="1:10" x14ac:dyDescent="0.25">
      <c r="A1799" s="399" t="s">
        <v>958</v>
      </c>
      <c r="B1799" s="400" t="s">
        <v>1567</v>
      </c>
      <c r="C1799" s="399" t="s">
        <v>343</v>
      </c>
      <c r="D1799" s="399" t="s">
        <v>1568</v>
      </c>
      <c r="E1799" s="401" t="s">
        <v>984</v>
      </c>
      <c r="F1799" s="401"/>
      <c r="G1799" s="402" t="s">
        <v>345</v>
      </c>
      <c r="H1799" s="403">
        <v>1</v>
      </c>
      <c r="I1799" s="404">
        <v>24.15</v>
      </c>
      <c r="J1799" s="404">
        <v>24.15</v>
      </c>
    </row>
    <row r="1800" spans="1:10" x14ac:dyDescent="0.25">
      <c r="A1800" s="399" t="s">
        <v>958</v>
      </c>
      <c r="B1800" s="400" t="s">
        <v>1487</v>
      </c>
      <c r="C1800" s="399" t="s">
        <v>343</v>
      </c>
      <c r="D1800" s="399" t="s">
        <v>1488</v>
      </c>
      <c r="E1800" s="401" t="s">
        <v>987</v>
      </c>
      <c r="F1800" s="401"/>
      <c r="G1800" s="402" t="s">
        <v>345</v>
      </c>
      <c r="H1800" s="403">
        <v>1</v>
      </c>
      <c r="I1800" s="404">
        <v>3.79</v>
      </c>
      <c r="J1800" s="404">
        <v>3.79</v>
      </c>
    </row>
    <row r="1801" spans="1:10" x14ac:dyDescent="0.25">
      <c r="A1801" s="399" t="s">
        <v>958</v>
      </c>
      <c r="B1801" s="400" t="s">
        <v>1489</v>
      </c>
      <c r="C1801" s="399" t="s">
        <v>343</v>
      </c>
      <c r="D1801" s="399" t="s">
        <v>1490</v>
      </c>
      <c r="E1801" s="401" t="s">
        <v>960</v>
      </c>
      <c r="F1801" s="401"/>
      <c r="G1801" s="402" t="s">
        <v>345</v>
      </c>
      <c r="H1801" s="403">
        <v>1</v>
      </c>
      <c r="I1801" s="404">
        <v>0.86</v>
      </c>
      <c r="J1801" s="404">
        <v>0.86</v>
      </c>
    </row>
    <row r="1802" spans="1:10" x14ac:dyDescent="0.25">
      <c r="A1802" s="399" t="s">
        <v>958</v>
      </c>
      <c r="B1802" s="400" t="s">
        <v>985</v>
      </c>
      <c r="C1802" s="399" t="s">
        <v>343</v>
      </c>
      <c r="D1802" s="399" t="s">
        <v>986</v>
      </c>
      <c r="E1802" s="401" t="s">
        <v>987</v>
      </c>
      <c r="F1802" s="401"/>
      <c r="G1802" s="402" t="s">
        <v>345</v>
      </c>
      <c r="H1802" s="403">
        <v>1</v>
      </c>
      <c r="I1802" s="404">
        <v>1.1399999999999999</v>
      </c>
      <c r="J1802" s="404">
        <v>1.1399999999999999</v>
      </c>
    </row>
    <row r="1803" spans="1:10" x14ac:dyDescent="0.25">
      <c r="A1803" s="399" t="s">
        <v>958</v>
      </c>
      <c r="B1803" s="400" t="s">
        <v>988</v>
      </c>
      <c r="C1803" s="399" t="s">
        <v>343</v>
      </c>
      <c r="D1803" s="399" t="s">
        <v>989</v>
      </c>
      <c r="E1803" s="401" t="s">
        <v>967</v>
      </c>
      <c r="F1803" s="401"/>
      <c r="G1803" s="402" t="s">
        <v>345</v>
      </c>
      <c r="H1803" s="403">
        <v>1</v>
      </c>
      <c r="I1803" s="404">
        <v>7.0000000000000007E-2</v>
      </c>
      <c r="J1803" s="404">
        <v>7.0000000000000007E-2</v>
      </c>
    </row>
    <row r="1804" spans="1:10" ht="25.5" x14ac:dyDescent="0.25">
      <c r="A1804" s="399" t="s">
        <v>958</v>
      </c>
      <c r="B1804" s="400" t="s">
        <v>1499</v>
      </c>
      <c r="C1804" s="399" t="s">
        <v>343</v>
      </c>
      <c r="D1804" s="399" t="s">
        <v>1500</v>
      </c>
      <c r="E1804" s="401" t="s">
        <v>992</v>
      </c>
      <c r="F1804" s="401"/>
      <c r="G1804" s="402" t="s">
        <v>345</v>
      </c>
      <c r="H1804" s="403">
        <v>1</v>
      </c>
      <c r="I1804" s="404">
        <v>0.84</v>
      </c>
      <c r="J1804" s="404">
        <v>0.84</v>
      </c>
    </row>
    <row r="1805" spans="1:10" ht="25.5" x14ac:dyDescent="0.25">
      <c r="A1805" s="399" t="s">
        <v>958</v>
      </c>
      <c r="B1805" s="400" t="s">
        <v>1501</v>
      </c>
      <c r="C1805" s="399" t="s">
        <v>343</v>
      </c>
      <c r="D1805" s="399" t="s">
        <v>1502</v>
      </c>
      <c r="E1805" s="401" t="s">
        <v>992</v>
      </c>
      <c r="F1805" s="401"/>
      <c r="G1805" s="402" t="s">
        <v>345</v>
      </c>
      <c r="H1805" s="403">
        <v>1</v>
      </c>
      <c r="I1805" s="404">
        <v>1.17</v>
      </c>
      <c r="J1805" s="404">
        <v>1.17</v>
      </c>
    </row>
    <row r="1806" spans="1:10" ht="15.75" thickBot="1" x14ac:dyDescent="0.3">
      <c r="A1806" s="405"/>
      <c r="B1806" s="405"/>
      <c r="C1806" s="405"/>
      <c r="D1806" s="405"/>
      <c r="E1806" s="405" t="s">
        <v>961</v>
      </c>
      <c r="F1806" s="406">
        <v>24.52</v>
      </c>
      <c r="G1806" s="405" t="s">
        <v>962</v>
      </c>
      <c r="H1806" s="406">
        <v>0</v>
      </c>
      <c r="I1806" s="405" t="s">
        <v>963</v>
      </c>
      <c r="J1806" s="406">
        <v>24.52</v>
      </c>
    </row>
    <row r="1807" spans="1:10" ht="15.75" thickTop="1" x14ac:dyDescent="0.25">
      <c r="A1807" s="408"/>
      <c r="B1807" s="408"/>
      <c r="C1807" s="408"/>
      <c r="D1807" s="408"/>
      <c r="E1807" s="408"/>
      <c r="F1807" s="408"/>
      <c r="G1807" s="408"/>
      <c r="H1807" s="408"/>
      <c r="I1807" s="408"/>
      <c r="J1807" s="408"/>
    </row>
    <row r="1808" spans="1:10" x14ac:dyDescent="0.25">
      <c r="A1808" s="393"/>
      <c r="B1808" s="394" t="s">
        <v>11</v>
      </c>
      <c r="C1808" s="393" t="s">
        <v>12</v>
      </c>
      <c r="D1808" s="393" t="s">
        <v>13</v>
      </c>
      <c r="E1808" s="395" t="s">
        <v>29</v>
      </c>
      <c r="F1808" s="395"/>
      <c r="G1808" s="396" t="s">
        <v>14</v>
      </c>
      <c r="H1808" s="394" t="s">
        <v>15</v>
      </c>
      <c r="I1808" s="394" t="s">
        <v>16</v>
      </c>
      <c r="J1808" s="394" t="s">
        <v>17</v>
      </c>
    </row>
    <row r="1809" spans="1:10" ht="38.25" x14ac:dyDescent="0.25">
      <c r="A1809" s="388" t="s">
        <v>956</v>
      </c>
      <c r="B1809" s="389" t="s">
        <v>1523</v>
      </c>
      <c r="C1809" s="388" t="s">
        <v>343</v>
      </c>
      <c r="D1809" s="388" t="s">
        <v>1524</v>
      </c>
      <c r="E1809" s="397" t="s">
        <v>1016</v>
      </c>
      <c r="F1809" s="397"/>
      <c r="G1809" s="390" t="s">
        <v>1020</v>
      </c>
      <c r="H1809" s="398">
        <v>1</v>
      </c>
      <c r="I1809" s="391">
        <v>0.32</v>
      </c>
      <c r="J1809" s="391">
        <v>0.32</v>
      </c>
    </row>
    <row r="1810" spans="1:10" ht="38.25" x14ac:dyDescent="0.25">
      <c r="A1810" s="409" t="s">
        <v>968</v>
      </c>
      <c r="B1810" s="410" t="s">
        <v>1569</v>
      </c>
      <c r="C1810" s="409" t="s">
        <v>343</v>
      </c>
      <c r="D1810" s="409" t="s">
        <v>1570</v>
      </c>
      <c r="E1810" s="411" t="s">
        <v>1016</v>
      </c>
      <c r="F1810" s="411"/>
      <c r="G1810" s="412" t="s">
        <v>345</v>
      </c>
      <c r="H1810" s="413">
        <v>1</v>
      </c>
      <c r="I1810" s="414">
        <v>0.28000000000000003</v>
      </c>
      <c r="J1810" s="414">
        <v>0.28000000000000003</v>
      </c>
    </row>
    <row r="1811" spans="1:10" ht="38.25" x14ac:dyDescent="0.25">
      <c r="A1811" s="409" t="s">
        <v>968</v>
      </c>
      <c r="B1811" s="410" t="s">
        <v>1571</v>
      </c>
      <c r="C1811" s="409" t="s">
        <v>343</v>
      </c>
      <c r="D1811" s="409" t="s">
        <v>1572</v>
      </c>
      <c r="E1811" s="411" t="s">
        <v>1016</v>
      </c>
      <c r="F1811" s="411"/>
      <c r="G1811" s="412" t="s">
        <v>345</v>
      </c>
      <c r="H1811" s="413">
        <v>1</v>
      </c>
      <c r="I1811" s="414">
        <v>0.04</v>
      </c>
      <c r="J1811" s="414">
        <v>0.04</v>
      </c>
    </row>
    <row r="1812" spans="1:10" ht="15.75" thickBot="1" x14ac:dyDescent="0.3">
      <c r="A1812" s="405"/>
      <c r="B1812" s="405"/>
      <c r="C1812" s="405"/>
      <c r="D1812" s="405"/>
      <c r="E1812" s="405" t="s">
        <v>961</v>
      </c>
      <c r="F1812" s="406">
        <v>0</v>
      </c>
      <c r="G1812" s="405" t="s">
        <v>962</v>
      </c>
      <c r="H1812" s="406">
        <v>0</v>
      </c>
      <c r="I1812" s="405" t="s">
        <v>963</v>
      </c>
      <c r="J1812" s="406">
        <v>0</v>
      </c>
    </row>
    <row r="1813" spans="1:10" ht="15.75" thickTop="1" x14ac:dyDescent="0.25">
      <c r="A1813" s="408"/>
      <c r="B1813" s="408"/>
      <c r="C1813" s="408"/>
      <c r="D1813" s="408"/>
      <c r="E1813" s="408"/>
      <c r="F1813" s="408"/>
      <c r="G1813" s="408"/>
      <c r="H1813" s="408"/>
      <c r="I1813" s="408"/>
      <c r="J1813" s="408"/>
    </row>
    <row r="1814" spans="1:10" x14ac:dyDescent="0.25">
      <c r="A1814" s="393"/>
      <c r="B1814" s="394" t="s">
        <v>11</v>
      </c>
      <c r="C1814" s="393" t="s">
        <v>12</v>
      </c>
      <c r="D1814" s="393" t="s">
        <v>13</v>
      </c>
      <c r="E1814" s="395" t="s">
        <v>29</v>
      </c>
      <c r="F1814" s="395"/>
      <c r="G1814" s="396" t="s">
        <v>14</v>
      </c>
      <c r="H1814" s="394" t="s">
        <v>15</v>
      </c>
      <c r="I1814" s="394" t="s">
        <v>16</v>
      </c>
      <c r="J1814" s="394" t="s">
        <v>17</v>
      </c>
    </row>
    <row r="1815" spans="1:10" ht="38.25" x14ac:dyDescent="0.25">
      <c r="A1815" s="388" t="s">
        <v>956</v>
      </c>
      <c r="B1815" s="389" t="s">
        <v>1521</v>
      </c>
      <c r="C1815" s="388" t="s">
        <v>343</v>
      </c>
      <c r="D1815" s="388" t="s">
        <v>1522</v>
      </c>
      <c r="E1815" s="397" t="s">
        <v>1016</v>
      </c>
      <c r="F1815" s="397"/>
      <c r="G1815" s="390" t="s">
        <v>1017</v>
      </c>
      <c r="H1815" s="398">
        <v>1</v>
      </c>
      <c r="I1815" s="391">
        <v>1.45</v>
      </c>
      <c r="J1815" s="391">
        <v>1.45</v>
      </c>
    </row>
    <row r="1816" spans="1:10" ht="38.25" x14ac:dyDescent="0.25">
      <c r="A1816" s="409" t="s">
        <v>968</v>
      </c>
      <c r="B1816" s="410" t="s">
        <v>1569</v>
      </c>
      <c r="C1816" s="409" t="s">
        <v>343</v>
      </c>
      <c r="D1816" s="409" t="s">
        <v>1570</v>
      </c>
      <c r="E1816" s="411" t="s">
        <v>1016</v>
      </c>
      <c r="F1816" s="411"/>
      <c r="G1816" s="412" t="s">
        <v>345</v>
      </c>
      <c r="H1816" s="413">
        <v>1</v>
      </c>
      <c r="I1816" s="414">
        <v>0.28000000000000003</v>
      </c>
      <c r="J1816" s="414">
        <v>0.28000000000000003</v>
      </c>
    </row>
    <row r="1817" spans="1:10" ht="38.25" x14ac:dyDescent="0.25">
      <c r="A1817" s="409" t="s">
        <v>968</v>
      </c>
      <c r="B1817" s="410" t="s">
        <v>1571</v>
      </c>
      <c r="C1817" s="409" t="s">
        <v>343</v>
      </c>
      <c r="D1817" s="409" t="s">
        <v>1572</v>
      </c>
      <c r="E1817" s="411" t="s">
        <v>1016</v>
      </c>
      <c r="F1817" s="411"/>
      <c r="G1817" s="412" t="s">
        <v>345</v>
      </c>
      <c r="H1817" s="413">
        <v>1</v>
      </c>
      <c r="I1817" s="414">
        <v>0.04</v>
      </c>
      <c r="J1817" s="414">
        <v>0.04</v>
      </c>
    </row>
    <row r="1818" spans="1:10" ht="38.25" x14ac:dyDescent="0.25">
      <c r="A1818" s="409" t="s">
        <v>968</v>
      </c>
      <c r="B1818" s="410" t="s">
        <v>1573</v>
      </c>
      <c r="C1818" s="409" t="s">
        <v>343</v>
      </c>
      <c r="D1818" s="409" t="s">
        <v>1574</v>
      </c>
      <c r="E1818" s="411" t="s">
        <v>1016</v>
      </c>
      <c r="F1818" s="411"/>
      <c r="G1818" s="412" t="s">
        <v>345</v>
      </c>
      <c r="H1818" s="413">
        <v>1</v>
      </c>
      <c r="I1818" s="414">
        <v>0.33</v>
      </c>
      <c r="J1818" s="414">
        <v>0.33</v>
      </c>
    </row>
    <row r="1819" spans="1:10" ht="38.25" x14ac:dyDescent="0.25">
      <c r="A1819" s="409" t="s">
        <v>968</v>
      </c>
      <c r="B1819" s="410" t="s">
        <v>1575</v>
      </c>
      <c r="C1819" s="409" t="s">
        <v>343</v>
      </c>
      <c r="D1819" s="409" t="s">
        <v>1576</v>
      </c>
      <c r="E1819" s="411" t="s">
        <v>1016</v>
      </c>
      <c r="F1819" s="411"/>
      <c r="G1819" s="412" t="s">
        <v>345</v>
      </c>
      <c r="H1819" s="413">
        <v>1</v>
      </c>
      <c r="I1819" s="414">
        <v>0.8</v>
      </c>
      <c r="J1819" s="414">
        <v>0.8</v>
      </c>
    </row>
    <row r="1820" spans="1:10" ht="15.75" thickBot="1" x14ac:dyDescent="0.3">
      <c r="A1820" s="405"/>
      <c r="B1820" s="405"/>
      <c r="C1820" s="405"/>
      <c r="D1820" s="405"/>
      <c r="E1820" s="405" t="s">
        <v>961</v>
      </c>
      <c r="F1820" s="406">
        <v>0</v>
      </c>
      <c r="G1820" s="405" t="s">
        <v>962</v>
      </c>
      <c r="H1820" s="406">
        <v>0</v>
      </c>
      <c r="I1820" s="405" t="s">
        <v>963</v>
      </c>
      <c r="J1820" s="406">
        <v>0</v>
      </c>
    </row>
    <row r="1821" spans="1:10" ht="15.75" thickTop="1" x14ac:dyDescent="0.25">
      <c r="A1821" s="408"/>
      <c r="B1821" s="408"/>
      <c r="C1821" s="408"/>
      <c r="D1821" s="408"/>
      <c r="E1821" s="408"/>
      <c r="F1821" s="408"/>
      <c r="G1821" s="408"/>
      <c r="H1821" s="408"/>
      <c r="I1821" s="408"/>
      <c r="J1821" s="408"/>
    </row>
    <row r="1822" spans="1:10" x14ac:dyDescent="0.25">
      <c r="A1822" s="393"/>
      <c r="B1822" s="394" t="s">
        <v>11</v>
      </c>
      <c r="C1822" s="393" t="s">
        <v>12</v>
      </c>
      <c r="D1822" s="393" t="s">
        <v>13</v>
      </c>
      <c r="E1822" s="395" t="s">
        <v>29</v>
      </c>
      <c r="F1822" s="395"/>
      <c r="G1822" s="396" t="s">
        <v>14</v>
      </c>
      <c r="H1822" s="394" t="s">
        <v>15</v>
      </c>
      <c r="I1822" s="394" t="s">
        <v>16</v>
      </c>
      <c r="J1822" s="394" t="s">
        <v>17</v>
      </c>
    </row>
    <row r="1823" spans="1:10" ht="38.25" x14ac:dyDescent="0.25">
      <c r="A1823" s="388" t="s">
        <v>956</v>
      </c>
      <c r="B1823" s="389" t="s">
        <v>1569</v>
      </c>
      <c r="C1823" s="388" t="s">
        <v>343</v>
      </c>
      <c r="D1823" s="388" t="s">
        <v>1570</v>
      </c>
      <c r="E1823" s="397" t="s">
        <v>1016</v>
      </c>
      <c r="F1823" s="397"/>
      <c r="G1823" s="390" t="s">
        <v>345</v>
      </c>
      <c r="H1823" s="398">
        <v>1</v>
      </c>
      <c r="I1823" s="391">
        <v>0.28000000000000003</v>
      </c>
      <c r="J1823" s="391">
        <v>0.28000000000000003</v>
      </c>
    </row>
    <row r="1824" spans="1:10" ht="38.25" x14ac:dyDescent="0.25">
      <c r="A1824" s="399" t="s">
        <v>958</v>
      </c>
      <c r="B1824" s="400" t="s">
        <v>1577</v>
      </c>
      <c r="C1824" s="399" t="s">
        <v>343</v>
      </c>
      <c r="D1824" s="399" t="s">
        <v>1578</v>
      </c>
      <c r="E1824" s="401" t="s">
        <v>992</v>
      </c>
      <c r="F1824" s="401"/>
      <c r="G1824" s="402" t="s">
        <v>327</v>
      </c>
      <c r="H1824" s="403">
        <v>6.0000000000000002E-5</v>
      </c>
      <c r="I1824" s="404">
        <v>4785</v>
      </c>
      <c r="J1824" s="404">
        <v>0.28000000000000003</v>
      </c>
    </row>
    <row r="1825" spans="1:10" ht="15.75" thickBot="1" x14ac:dyDescent="0.3">
      <c r="A1825" s="405"/>
      <c r="B1825" s="405"/>
      <c r="C1825" s="405"/>
      <c r="D1825" s="405"/>
      <c r="E1825" s="405" t="s">
        <v>961</v>
      </c>
      <c r="F1825" s="406">
        <v>0</v>
      </c>
      <c r="G1825" s="405" t="s">
        <v>962</v>
      </c>
      <c r="H1825" s="406">
        <v>0</v>
      </c>
      <c r="I1825" s="405" t="s">
        <v>963</v>
      </c>
      <c r="J1825" s="406">
        <v>0</v>
      </c>
    </row>
    <row r="1826" spans="1:10" ht="15.75" thickTop="1" x14ac:dyDescent="0.25">
      <c r="A1826" s="408"/>
      <c r="B1826" s="408"/>
      <c r="C1826" s="408"/>
      <c r="D1826" s="408"/>
      <c r="E1826" s="408"/>
      <c r="F1826" s="408"/>
      <c r="G1826" s="408"/>
      <c r="H1826" s="408"/>
      <c r="I1826" s="408"/>
      <c r="J1826" s="408"/>
    </row>
    <row r="1827" spans="1:10" x14ac:dyDescent="0.25">
      <c r="A1827" s="393"/>
      <c r="B1827" s="394" t="s">
        <v>11</v>
      </c>
      <c r="C1827" s="393" t="s">
        <v>12</v>
      </c>
      <c r="D1827" s="393" t="s">
        <v>13</v>
      </c>
      <c r="E1827" s="395" t="s">
        <v>29</v>
      </c>
      <c r="F1827" s="395"/>
      <c r="G1827" s="396" t="s">
        <v>14</v>
      </c>
      <c r="H1827" s="394" t="s">
        <v>15</v>
      </c>
      <c r="I1827" s="394" t="s">
        <v>16</v>
      </c>
      <c r="J1827" s="394" t="s">
        <v>17</v>
      </c>
    </row>
    <row r="1828" spans="1:10" ht="38.25" x14ac:dyDescent="0.25">
      <c r="A1828" s="388" t="s">
        <v>956</v>
      </c>
      <c r="B1828" s="389" t="s">
        <v>1571</v>
      </c>
      <c r="C1828" s="388" t="s">
        <v>343</v>
      </c>
      <c r="D1828" s="388" t="s">
        <v>1572</v>
      </c>
      <c r="E1828" s="397" t="s">
        <v>1016</v>
      </c>
      <c r="F1828" s="397"/>
      <c r="G1828" s="390" t="s">
        <v>345</v>
      </c>
      <c r="H1828" s="398">
        <v>1</v>
      </c>
      <c r="I1828" s="391">
        <v>0.04</v>
      </c>
      <c r="J1828" s="391">
        <v>0.04</v>
      </c>
    </row>
    <row r="1829" spans="1:10" ht="38.25" x14ac:dyDescent="0.25">
      <c r="A1829" s="399" t="s">
        <v>958</v>
      </c>
      <c r="B1829" s="400" t="s">
        <v>1577</v>
      </c>
      <c r="C1829" s="399" t="s">
        <v>343</v>
      </c>
      <c r="D1829" s="399" t="s">
        <v>1578</v>
      </c>
      <c r="E1829" s="401" t="s">
        <v>992</v>
      </c>
      <c r="F1829" s="401"/>
      <c r="G1829" s="402" t="s">
        <v>327</v>
      </c>
      <c r="H1829" s="403">
        <v>1.0000000000000001E-5</v>
      </c>
      <c r="I1829" s="404">
        <v>4785</v>
      </c>
      <c r="J1829" s="404">
        <v>0.04</v>
      </c>
    </row>
    <row r="1830" spans="1:10" ht="15.75" thickBot="1" x14ac:dyDescent="0.3">
      <c r="A1830" s="405"/>
      <c r="B1830" s="405"/>
      <c r="C1830" s="405"/>
      <c r="D1830" s="405"/>
      <c r="E1830" s="405" t="s">
        <v>961</v>
      </c>
      <c r="F1830" s="406">
        <v>0</v>
      </c>
      <c r="G1830" s="405" t="s">
        <v>962</v>
      </c>
      <c r="H1830" s="406">
        <v>0</v>
      </c>
      <c r="I1830" s="405" t="s">
        <v>963</v>
      </c>
      <c r="J1830" s="406">
        <v>0</v>
      </c>
    </row>
    <row r="1831" spans="1:10" ht="15.75" thickTop="1" x14ac:dyDescent="0.25">
      <c r="A1831" s="408"/>
      <c r="B1831" s="408"/>
      <c r="C1831" s="408"/>
      <c r="D1831" s="408"/>
      <c r="E1831" s="408"/>
      <c r="F1831" s="408"/>
      <c r="G1831" s="408"/>
      <c r="H1831" s="408"/>
      <c r="I1831" s="408"/>
      <c r="J1831" s="408"/>
    </row>
    <row r="1832" spans="1:10" x14ac:dyDescent="0.25">
      <c r="A1832" s="393"/>
      <c r="B1832" s="394" t="s">
        <v>11</v>
      </c>
      <c r="C1832" s="393" t="s">
        <v>12</v>
      </c>
      <c r="D1832" s="393" t="s">
        <v>13</v>
      </c>
      <c r="E1832" s="395" t="s">
        <v>29</v>
      </c>
      <c r="F1832" s="395"/>
      <c r="G1832" s="396" t="s">
        <v>14</v>
      </c>
      <c r="H1832" s="394" t="s">
        <v>15</v>
      </c>
      <c r="I1832" s="394" t="s">
        <v>16</v>
      </c>
      <c r="J1832" s="394" t="s">
        <v>17</v>
      </c>
    </row>
    <row r="1833" spans="1:10" ht="38.25" x14ac:dyDescent="0.25">
      <c r="A1833" s="388" t="s">
        <v>956</v>
      </c>
      <c r="B1833" s="389" t="s">
        <v>1573</v>
      </c>
      <c r="C1833" s="388" t="s">
        <v>343</v>
      </c>
      <c r="D1833" s="388" t="s">
        <v>1574</v>
      </c>
      <c r="E1833" s="397" t="s">
        <v>1016</v>
      </c>
      <c r="F1833" s="397"/>
      <c r="G1833" s="390" t="s">
        <v>345</v>
      </c>
      <c r="H1833" s="398">
        <v>1</v>
      </c>
      <c r="I1833" s="391">
        <v>0.33</v>
      </c>
      <c r="J1833" s="391">
        <v>0.33</v>
      </c>
    </row>
    <row r="1834" spans="1:10" ht="38.25" x14ac:dyDescent="0.25">
      <c r="A1834" s="399" t="s">
        <v>958</v>
      </c>
      <c r="B1834" s="400" t="s">
        <v>1577</v>
      </c>
      <c r="C1834" s="399" t="s">
        <v>343</v>
      </c>
      <c r="D1834" s="399" t="s">
        <v>1578</v>
      </c>
      <c r="E1834" s="401" t="s">
        <v>992</v>
      </c>
      <c r="F1834" s="401"/>
      <c r="G1834" s="402" t="s">
        <v>327</v>
      </c>
      <c r="H1834" s="403">
        <v>6.9999999999999994E-5</v>
      </c>
      <c r="I1834" s="404">
        <v>4785</v>
      </c>
      <c r="J1834" s="404">
        <v>0.33</v>
      </c>
    </row>
    <row r="1835" spans="1:10" ht="15.75" thickBot="1" x14ac:dyDescent="0.3">
      <c r="A1835" s="405"/>
      <c r="B1835" s="405"/>
      <c r="C1835" s="405"/>
      <c r="D1835" s="405"/>
      <c r="E1835" s="405" t="s">
        <v>961</v>
      </c>
      <c r="F1835" s="406">
        <v>0</v>
      </c>
      <c r="G1835" s="405" t="s">
        <v>962</v>
      </c>
      <c r="H1835" s="406">
        <v>0</v>
      </c>
      <c r="I1835" s="405" t="s">
        <v>963</v>
      </c>
      <c r="J1835" s="406">
        <v>0</v>
      </c>
    </row>
    <row r="1836" spans="1:10" ht="15.75" thickTop="1" x14ac:dyDescent="0.25">
      <c r="A1836" s="408"/>
      <c r="B1836" s="408"/>
      <c r="C1836" s="408"/>
      <c r="D1836" s="408"/>
      <c r="E1836" s="408"/>
      <c r="F1836" s="408"/>
      <c r="G1836" s="408"/>
      <c r="H1836" s="408"/>
      <c r="I1836" s="408"/>
      <c r="J1836" s="408"/>
    </row>
    <row r="1837" spans="1:10" x14ac:dyDescent="0.25">
      <c r="A1837" s="393"/>
      <c r="B1837" s="394" t="s">
        <v>11</v>
      </c>
      <c r="C1837" s="393" t="s">
        <v>12</v>
      </c>
      <c r="D1837" s="393" t="s">
        <v>13</v>
      </c>
      <c r="E1837" s="395" t="s">
        <v>29</v>
      </c>
      <c r="F1837" s="395"/>
      <c r="G1837" s="396" t="s">
        <v>14</v>
      </c>
      <c r="H1837" s="394" t="s">
        <v>15</v>
      </c>
      <c r="I1837" s="394" t="s">
        <v>16</v>
      </c>
      <c r="J1837" s="394" t="s">
        <v>17</v>
      </c>
    </row>
    <row r="1838" spans="1:10" ht="38.25" x14ac:dyDescent="0.25">
      <c r="A1838" s="388" t="s">
        <v>956</v>
      </c>
      <c r="B1838" s="389" t="s">
        <v>1575</v>
      </c>
      <c r="C1838" s="388" t="s">
        <v>343</v>
      </c>
      <c r="D1838" s="388" t="s">
        <v>1576</v>
      </c>
      <c r="E1838" s="397" t="s">
        <v>1016</v>
      </c>
      <c r="F1838" s="397"/>
      <c r="G1838" s="390" t="s">
        <v>345</v>
      </c>
      <c r="H1838" s="398">
        <v>1</v>
      </c>
      <c r="I1838" s="391">
        <v>0.8</v>
      </c>
      <c r="J1838" s="391">
        <v>0.8</v>
      </c>
    </row>
    <row r="1839" spans="1:10" x14ac:dyDescent="0.25">
      <c r="A1839" s="399" t="s">
        <v>958</v>
      </c>
      <c r="B1839" s="400" t="s">
        <v>1579</v>
      </c>
      <c r="C1839" s="399" t="s">
        <v>343</v>
      </c>
      <c r="D1839" s="399" t="s">
        <v>1580</v>
      </c>
      <c r="E1839" s="401" t="s">
        <v>1001</v>
      </c>
      <c r="F1839" s="401"/>
      <c r="G1839" s="402" t="s">
        <v>1581</v>
      </c>
      <c r="H1839" s="403">
        <v>1.2512000000000001</v>
      </c>
      <c r="I1839" s="404">
        <v>0.64</v>
      </c>
      <c r="J1839" s="404">
        <v>0.8</v>
      </c>
    </row>
    <row r="1840" spans="1:10" ht="15.75" thickBot="1" x14ac:dyDescent="0.3">
      <c r="A1840" s="405"/>
      <c r="B1840" s="405"/>
      <c r="C1840" s="405"/>
      <c r="D1840" s="405"/>
      <c r="E1840" s="405" t="s">
        <v>961</v>
      </c>
      <c r="F1840" s="406">
        <v>0</v>
      </c>
      <c r="G1840" s="405" t="s">
        <v>962</v>
      </c>
      <c r="H1840" s="406">
        <v>0</v>
      </c>
      <c r="I1840" s="405" t="s">
        <v>963</v>
      </c>
      <c r="J1840" s="406">
        <v>0</v>
      </c>
    </row>
    <row r="1841" spans="1:10" ht="15.75" thickTop="1" x14ac:dyDescent="0.25">
      <c r="A1841" s="408"/>
      <c r="B1841" s="408"/>
      <c r="C1841" s="408"/>
      <c r="D1841" s="408"/>
      <c r="E1841" s="408"/>
      <c r="F1841" s="408"/>
      <c r="G1841" s="408"/>
      <c r="H1841" s="408"/>
      <c r="I1841" s="408"/>
      <c r="J1841" s="408"/>
    </row>
    <row r="1842" spans="1:10" x14ac:dyDescent="0.25">
      <c r="A1842" s="393"/>
      <c r="B1842" s="394" t="s">
        <v>11</v>
      </c>
      <c r="C1842" s="393" t="s">
        <v>12</v>
      </c>
      <c r="D1842" s="393" t="s">
        <v>13</v>
      </c>
      <c r="E1842" s="395" t="s">
        <v>29</v>
      </c>
      <c r="F1842" s="395"/>
      <c r="G1842" s="396" t="s">
        <v>14</v>
      </c>
      <c r="H1842" s="394" t="s">
        <v>15</v>
      </c>
      <c r="I1842" s="394" t="s">
        <v>16</v>
      </c>
      <c r="J1842" s="394" t="s">
        <v>17</v>
      </c>
    </row>
    <row r="1843" spans="1:10" x14ac:dyDescent="0.25">
      <c r="A1843" s="388" t="s">
        <v>956</v>
      </c>
      <c r="B1843" s="389" t="s">
        <v>1582</v>
      </c>
      <c r="C1843" s="388" t="s">
        <v>343</v>
      </c>
      <c r="D1843" s="388" t="s">
        <v>1583</v>
      </c>
      <c r="E1843" s="397" t="s">
        <v>977</v>
      </c>
      <c r="F1843" s="397"/>
      <c r="G1843" s="390" t="s">
        <v>345</v>
      </c>
      <c r="H1843" s="398">
        <v>1</v>
      </c>
      <c r="I1843" s="391">
        <v>28.61</v>
      </c>
      <c r="J1843" s="391">
        <v>28.61</v>
      </c>
    </row>
    <row r="1844" spans="1:10" ht="25.5" x14ac:dyDescent="0.25">
      <c r="A1844" s="409" t="s">
        <v>968</v>
      </c>
      <c r="B1844" s="410" t="s">
        <v>1584</v>
      </c>
      <c r="C1844" s="409" t="s">
        <v>343</v>
      </c>
      <c r="D1844" s="409" t="s">
        <v>1585</v>
      </c>
      <c r="E1844" s="411" t="s">
        <v>977</v>
      </c>
      <c r="F1844" s="411"/>
      <c r="G1844" s="412" t="s">
        <v>345</v>
      </c>
      <c r="H1844" s="413">
        <v>1</v>
      </c>
      <c r="I1844" s="414">
        <v>0.24</v>
      </c>
      <c r="J1844" s="414">
        <v>0.24</v>
      </c>
    </row>
    <row r="1845" spans="1:10" x14ac:dyDescent="0.25">
      <c r="A1845" s="399" t="s">
        <v>958</v>
      </c>
      <c r="B1845" s="400" t="s">
        <v>1586</v>
      </c>
      <c r="C1845" s="399" t="s">
        <v>343</v>
      </c>
      <c r="D1845" s="399" t="s">
        <v>1587</v>
      </c>
      <c r="E1845" s="401" t="s">
        <v>984</v>
      </c>
      <c r="F1845" s="401"/>
      <c r="G1845" s="402" t="s">
        <v>345</v>
      </c>
      <c r="H1845" s="403">
        <v>1</v>
      </c>
      <c r="I1845" s="404">
        <v>20.5</v>
      </c>
      <c r="J1845" s="404">
        <v>20.5</v>
      </c>
    </row>
    <row r="1846" spans="1:10" x14ac:dyDescent="0.25">
      <c r="A1846" s="399" t="s">
        <v>958</v>
      </c>
      <c r="B1846" s="400" t="s">
        <v>1487</v>
      </c>
      <c r="C1846" s="399" t="s">
        <v>343</v>
      </c>
      <c r="D1846" s="399" t="s">
        <v>1488</v>
      </c>
      <c r="E1846" s="401" t="s">
        <v>987</v>
      </c>
      <c r="F1846" s="401"/>
      <c r="G1846" s="402" t="s">
        <v>345</v>
      </c>
      <c r="H1846" s="403">
        <v>1</v>
      </c>
      <c r="I1846" s="404">
        <v>3.79</v>
      </c>
      <c r="J1846" s="404">
        <v>3.79</v>
      </c>
    </row>
    <row r="1847" spans="1:10" x14ac:dyDescent="0.25">
      <c r="A1847" s="399" t="s">
        <v>958</v>
      </c>
      <c r="B1847" s="400" t="s">
        <v>1489</v>
      </c>
      <c r="C1847" s="399" t="s">
        <v>343</v>
      </c>
      <c r="D1847" s="399" t="s">
        <v>1490</v>
      </c>
      <c r="E1847" s="401" t="s">
        <v>960</v>
      </c>
      <c r="F1847" s="401"/>
      <c r="G1847" s="402" t="s">
        <v>345</v>
      </c>
      <c r="H1847" s="403">
        <v>1</v>
      </c>
      <c r="I1847" s="404">
        <v>0.86</v>
      </c>
      <c r="J1847" s="404">
        <v>0.86</v>
      </c>
    </row>
    <row r="1848" spans="1:10" x14ac:dyDescent="0.25">
      <c r="A1848" s="399" t="s">
        <v>958</v>
      </c>
      <c r="B1848" s="400" t="s">
        <v>985</v>
      </c>
      <c r="C1848" s="399" t="s">
        <v>343</v>
      </c>
      <c r="D1848" s="399" t="s">
        <v>986</v>
      </c>
      <c r="E1848" s="401" t="s">
        <v>987</v>
      </c>
      <c r="F1848" s="401"/>
      <c r="G1848" s="402" t="s">
        <v>345</v>
      </c>
      <c r="H1848" s="403">
        <v>1</v>
      </c>
      <c r="I1848" s="404">
        <v>1.1399999999999999</v>
      </c>
      <c r="J1848" s="404">
        <v>1.1399999999999999</v>
      </c>
    </row>
    <row r="1849" spans="1:10" x14ac:dyDescent="0.25">
      <c r="A1849" s="399" t="s">
        <v>958</v>
      </c>
      <c r="B1849" s="400" t="s">
        <v>988</v>
      </c>
      <c r="C1849" s="399" t="s">
        <v>343</v>
      </c>
      <c r="D1849" s="399" t="s">
        <v>989</v>
      </c>
      <c r="E1849" s="401" t="s">
        <v>967</v>
      </c>
      <c r="F1849" s="401"/>
      <c r="G1849" s="402" t="s">
        <v>345</v>
      </c>
      <c r="H1849" s="403">
        <v>1</v>
      </c>
      <c r="I1849" s="404">
        <v>7.0000000000000007E-2</v>
      </c>
      <c r="J1849" s="404">
        <v>7.0000000000000007E-2</v>
      </c>
    </row>
    <row r="1850" spans="1:10" ht="25.5" x14ac:dyDescent="0.25">
      <c r="A1850" s="399" t="s">
        <v>958</v>
      </c>
      <c r="B1850" s="400" t="s">
        <v>1499</v>
      </c>
      <c r="C1850" s="399" t="s">
        <v>343</v>
      </c>
      <c r="D1850" s="399" t="s">
        <v>1500</v>
      </c>
      <c r="E1850" s="401" t="s">
        <v>992</v>
      </c>
      <c r="F1850" s="401"/>
      <c r="G1850" s="402" t="s">
        <v>345</v>
      </c>
      <c r="H1850" s="403">
        <v>1</v>
      </c>
      <c r="I1850" s="404">
        <v>0.84</v>
      </c>
      <c r="J1850" s="404">
        <v>0.84</v>
      </c>
    </row>
    <row r="1851" spans="1:10" ht="25.5" x14ac:dyDescent="0.25">
      <c r="A1851" s="399" t="s">
        <v>958</v>
      </c>
      <c r="B1851" s="400" t="s">
        <v>1501</v>
      </c>
      <c r="C1851" s="399" t="s">
        <v>343</v>
      </c>
      <c r="D1851" s="399" t="s">
        <v>1502</v>
      </c>
      <c r="E1851" s="401" t="s">
        <v>992</v>
      </c>
      <c r="F1851" s="401"/>
      <c r="G1851" s="402" t="s">
        <v>345</v>
      </c>
      <c r="H1851" s="403">
        <v>1</v>
      </c>
      <c r="I1851" s="404">
        <v>1.17</v>
      </c>
      <c r="J1851" s="404">
        <v>1.17</v>
      </c>
    </row>
    <row r="1852" spans="1:10" ht="15.75" thickBot="1" x14ac:dyDescent="0.3">
      <c r="A1852" s="405"/>
      <c r="B1852" s="405"/>
      <c r="C1852" s="405"/>
      <c r="D1852" s="405"/>
      <c r="E1852" s="405" t="s">
        <v>961</v>
      </c>
      <c r="F1852" s="406">
        <v>20.74</v>
      </c>
      <c r="G1852" s="405" t="s">
        <v>962</v>
      </c>
      <c r="H1852" s="406">
        <v>0</v>
      </c>
      <c r="I1852" s="405" t="s">
        <v>963</v>
      </c>
      <c r="J1852" s="406">
        <v>20.74</v>
      </c>
    </row>
    <row r="1853" spans="1:10" ht="15.75" thickTop="1" x14ac:dyDescent="0.25">
      <c r="A1853" s="408"/>
      <c r="B1853" s="408"/>
      <c r="C1853" s="408"/>
      <c r="D1853" s="408"/>
      <c r="E1853" s="408"/>
      <c r="F1853" s="408"/>
      <c r="G1853" s="408"/>
      <c r="H1853" s="408"/>
      <c r="I1853" s="408"/>
      <c r="J1853" s="408"/>
    </row>
    <row r="1854" spans="1:10" x14ac:dyDescent="0.25">
      <c r="A1854" s="393"/>
      <c r="B1854" s="394" t="s">
        <v>11</v>
      </c>
      <c r="C1854" s="393" t="s">
        <v>12</v>
      </c>
      <c r="D1854" s="393" t="s">
        <v>13</v>
      </c>
      <c r="E1854" s="395" t="s">
        <v>29</v>
      </c>
      <c r="F1854" s="395"/>
      <c r="G1854" s="396" t="s">
        <v>14</v>
      </c>
      <c r="H1854" s="394" t="s">
        <v>15</v>
      </c>
      <c r="I1854" s="394" t="s">
        <v>16</v>
      </c>
      <c r="J1854" s="394" t="s">
        <v>17</v>
      </c>
    </row>
    <row r="1855" spans="1:10" ht="51" x14ac:dyDescent="0.25">
      <c r="A1855" s="388" t="s">
        <v>956</v>
      </c>
      <c r="B1855" s="389" t="s">
        <v>1588</v>
      </c>
      <c r="C1855" s="388" t="s">
        <v>343</v>
      </c>
      <c r="D1855" s="388" t="s">
        <v>1589</v>
      </c>
      <c r="E1855" s="397" t="s">
        <v>1016</v>
      </c>
      <c r="F1855" s="397"/>
      <c r="G1855" s="390" t="s">
        <v>1020</v>
      </c>
      <c r="H1855" s="398">
        <v>1</v>
      </c>
      <c r="I1855" s="391">
        <v>72.819999999999993</v>
      </c>
      <c r="J1855" s="391">
        <v>72.819999999999993</v>
      </c>
    </row>
    <row r="1856" spans="1:10" ht="25.5" x14ac:dyDescent="0.25">
      <c r="A1856" s="409" t="s">
        <v>968</v>
      </c>
      <c r="B1856" s="410" t="s">
        <v>1590</v>
      </c>
      <c r="C1856" s="409" t="s">
        <v>343</v>
      </c>
      <c r="D1856" s="409" t="s">
        <v>1591</v>
      </c>
      <c r="E1856" s="411" t="s">
        <v>977</v>
      </c>
      <c r="F1856" s="411"/>
      <c r="G1856" s="412" t="s">
        <v>345</v>
      </c>
      <c r="H1856" s="413">
        <v>1</v>
      </c>
      <c r="I1856" s="414">
        <v>31.53</v>
      </c>
      <c r="J1856" s="414">
        <v>31.53</v>
      </c>
    </row>
    <row r="1857" spans="1:10" ht="51" x14ac:dyDescent="0.25">
      <c r="A1857" s="409" t="s">
        <v>968</v>
      </c>
      <c r="B1857" s="410" t="s">
        <v>1592</v>
      </c>
      <c r="C1857" s="409" t="s">
        <v>343</v>
      </c>
      <c r="D1857" s="409" t="s">
        <v>1593</v>
      </c>
      <c r="E1857" s="411" t="s">
        <v>1016</v>
      </c>
      <c r="F1857" s="411"/>
      <c r="G1857" s="412" t="s">
        <v>345</v>
      </c>
      <c r="H1857" s="413">
        <v>1</v>
      </c>
      <c r="I1857" s="414">
        <v>30.53</v>
      </c>
      <c r="J1857" s="414">
        <v>30.53</v>
      </c>
    </row>
    <row r="1858" spans="1:10" ht="51" x14ac:dyDescent="0.25">
      <c r="A1858" s="409" t="s">
        <v>968</v>
      </c>
      <c r="B1858" s="410" t="s">
        <v>1594</v>
      </c>
      <c r="C1858" s="409" t="s">
        <v>343</v>
      </c>
      <c r="D1858" s="409" t="s">
        <v>1595</v>
      </c>
      <c r="E1858" s="411" t="s">
        <v>1016</v>
      </c>
      <c r="F1858" s="411"/>
      <c r="G1858" s="412" t="s">
        <v>345</v>
      </c>
      <c r="H1858" s="413">
        <v>1</v>
      </c>
      <c r="I1858" s="414">
        <v>6.01</v>
      </c>
      <c r="J1858" s="414">
        <v>6.01</v>
      </c>
    </row>
    <row r="1859" spans="1:10" ht="51" x14ac:dyDescent="0.25">
      <c r="A1859" s="409" t="s">
        <v>968</v>
      </c>
      <c r="B1859" s="410" t="s">
        <v>1596</v>
      </c>
      <c r="C1859" s="409" t="s">
        <v>343</v>
      </c>
      <c r="D1859" s="409" t="s">
        <v>1597</v>
      </c>
      <c r="E1859" s="411" t="s">
        <v>1016</v>
      </c>
      <c r="F1859" s="411"/>
      <c r="G1859" s="412" t="s">
        <v>345</v>
      </c>
      <c r="H1859" s="413">
        <v>1</v>
      </c>
      <c r="I1859" s="414">
        <v>4.75</v>
      </c>
      <c r="J1859" s="414">
        <v>4.75</v>
      </c>
    </row>
    <row r="1860" spans="1:10" ht="15.75" thickBot="1" x14ac:dyDescent="0.3">
      <c r="A1860" s="405"/>
      <c r="B1860" s="405"/>
      <c r="C1860" s="405"/>
      <c r="D1860" s="405"/>
      <c r="E1860" s="405" t="s">
        <v>961</v>
      </c>
      <c r="F1860" s="406">
        <v>24.84</v>
      </c>
      <c r="G1860" s="405" t="s">
        <v>962</v>
      </c>
      <c r="H1860" s="406">
        <v>0</v>
      </c>
      <c r="I1860" s="405" t="s">
        <v>963</v>
      </c>
      <c r="J1860" s="406">
        <v>24.84</v>
      </c>
    </row>
    <row r="1861" spans="1:10" ht="15.75" thickTop="1" x14ac:dyDescent="0.25">
      <c r="A1861" s="408"/>
      <c r="B1861" s="408"/>
      <c r="C1861" s="408"/>
      <c r="D1861" s="408"/>
      <c r="E1861" s="408"/>
      <c r="F1861" s="408"/>
      <c r="G1861" s="408"/>
      <c r="H1861" s="408"/>
      <c r="I1861" s="408"/>
      <c r="J1861" s="408"/>
    </row>
    <row r="1862" spans="1:10" x14ac:dyDescent="0.25">
      <c r="A1862" s="393"/>
      <c r="B1862" s="394" t="s">
        <v>11</v>
      </c>
      <c r="C1862" s="393" t="s">
        <v>12</v>
      </c>
      <c r="D1862" s="393" t="s">
        <v>13</v>
      </c>
      <c r="E1862" s="395" t="s">
        <v>29</v>
      </c>
      <c r="F1862" s="395"/>
      <c r="G1862" s="396" t="s">
        <v>14</v>
      </c>
      <c r="H1862" s="394" t="s">
        <v>15</v>
      </c>
      <c r="I1862" s="394" t="s">
        <v>16</v>
      </c>
      <c r="J1862" s="394" t="s">
        <v>17</v>
      </c>
    </row>
    <row r="1863" spans="1:10" ht="51" x14ac:dyDescent="0.25">
      <c r="A1863" s="388" t="s">
        <v>956</v>
      </c>
      <c r="B1863" s="389" t="s">
        <v>1598</v>
      </c>
      <c r="C1863" s="388" t="s">
        <v>343</v>
      </c>
      <c r="D1863" s="388" t="s">
        <v>1599</v>
      </c>
      <c r="E1863" s="397" t="s">
        <v>1016</v>
      </c>
      <c r="F1863" s="397"/>
      <c r="G1863" s="390" t="s">
        <v>1017</v>
      </c>
      <c r="H1863" s="398">
        <v>1</v>
      </c>
      <c r="I1863" s="391">
        <v>273.2</v>
      </c>
      <c r="J1863" s="391">
        <v>273.2</v>
      </c>
    </row>
    <row r="1864" spans="1:10" ht="51" x14ac:dyDescent="0.25">
      <c r="A1864" s="409" t="s">
        <v>968</v>
      </c>
      <c r="B1864" s="410" t="s">
        <v>1600</v>
      </c>
      <c r="C1864" s="409" t="s">
        <v>343</v>
      </c>
      <c r="D1864" s="409" t="s">
        <v>1601</v>
      </c>
      <c r="E1864" s="411" t="s">
        <v>1016</v>
      </c>
      <c r="F1864" s="411"/>
      <c r="G1864" s="412" t="s">
        <v>345</v>
      </c>
      <c r="H1864" s="413">
        <v>1</v>
      </c>
      <c r="I1864" s="414">
        <v>146.32</v>
      </c>
      <c r="J1864" s="414">
        <v>146.32</v>
      </c>
    </row>
    <row r="1865" spans="1:10" ht="51" x14ac:dyDescent="0.25">
      <c r="A1865" s="409" t="s">
        <v>968</v>
      </c>
      <c r="B1865" s="410" t="s">
        <v>1602</v>
      </c>
      <c r="C1865" s="409" t="s">
        <v>343</v>
      </c>
      <c r="D1865" s="409" t="s">
        <v>1603</v>
      </c>
      <c r="E1865" s="411" t="s">
        <v>1016</v>
      </c>
      <c r="F1865" s="411"/>
      <c r="G1865" s="412" t="s">
        <v>345</v>
      </c>
      <c r="H1865" s="413">
        <v>1</v>
      </c>
      <c r="I1865" s="414">
        <v>54.06</v>
      </c>
      <c r="J1865" s="414">
        <v>54.06</v>
      </c>
    </row>
    <row r="1866" spans="1:10" ht="25.5" x14ac:dyDescent="0.25">
      <c r="A1866" s="409" t="s">
        <v>968</v>
      </c>
      <c r="B1866" s="410" t="s">
        <v>1590</v>
      </c>
      <c r="C1866" s="409" t="s">
        <v>343</v>
      </c>
      <c r="D1866" s="409" t="s">
        <v>1591</v>
      </c>
      <c r="E1866" s="411" t="s">
        <v>977</v>
      </c>
      <c r="F1866" s="411"/>
      <c r="G1866" s="412" t="s">
        <v>345</v>
      </c>
      <c r="H1866" s="413">
        <v>1</v>
      </c>
      <c r="I1866" s="414">
        <v>31.53</v>
      </c>
      <c r="J1866" s="414">
        <v>31.53</v>
      </c>
    </row>
    <row r="1867" spans="1:10" ht="51" x14ac:dyDescent="0.25">
      <c r="A1867" s="409" t="s">
        <v>968</v>
      </c>
      <c r="B1867" s="410" t="s">
        <v>1592</v>
      </c>
      <c r="C1867" s="409" t="s">
        <v>343</v>
      </c>
      <c r="D1867" s="409" t="s">
        <v>1593</v>
      </c>
      <c r="E1867" s="411" t="s">
        <v>1016</v>
      </c>
      <c r="F1867" s="411"/>
      <c r="G1867" s="412" t="s">
        <v>345</v>
      </c>
      <c r="H1867" s="413">
        <v>1</v>
      </c>
      <c r="I1867" s="414">
        <v>30.53</v>
      </c>
      <c r="J1867" s="414">
        <v>30.53</v>
      </c>
    </row>
    <row r="1868" spans="1:10" ht="51" x14ac:dyDescent="0.25">
      <c r="A1868" s="409" t="s">
        <v>968</v>
      </c>
      <c r="B1868" s="410" t="s">
        <v>1594</v>
      </c>
      <c r="C1868" s="409" t="s">
        <v>343</v>
      </c>
      <c r="D1868" s="409" t="s">
        <v>1595</v>
      </c>
      <c r="E1868" s="411" t="s">
        <v>1016</v>
      </c>
      <c r="F1868" s="411"/>
      <c r="G1868" s="412" t="s">
        <v>345</v>
      </c>
      <c r="H1868" s="413">
        <v>1</v>
      </c>
      <c r="I1868" s="414">
        <v>6.01</v>
      </c>
      <c r="J1868" s="414">
        <v>6.01</v>
      </c>
    </row>
    <row r="1869" spans="1:10" ht="51" x14ac:dyDescent="0.25">
      <c r="A1869" s="409" t="s">
        <v>968</v>
      </c>
      <c r="B1869" s="410" t="s">
        <v>1596</v>
      </c>
      <c r="C1869" s="409" t="s">
        <v>343</v>
      </c>
      <c r="D1869" s="409" t="s">
        <v>1597</v>
      </c>
      <c r="E1869" s="411" t="s">
        <v>1016</v>
      </c>
      <c r="F1869" s="411"/>
      <c r="G1869" s="412" t="s">
        <v>345</v>
      </c>
      <c r="H1869" s="413">
        <v>1</v>
      </c>
      <c r="I1869" s="414">
        <v>4.75</v>
      </c>
      <c r="J1869" s="414">
        <v>4.75</v>
      </c>
    </row>
    <row r="1870" spans="1:10" ht="15.75" thickBot="1" x14ac:dyDescent="0.3">
      <c r="A1870" s="405"/>
      <c r="B1870" s="405"/>
      <c r="C1870" s="405"/>
      <c r="D1870" s="405"/>
      <c r="E1870" s="405" t="s">
        <v>961</v>
      </c>
      <c r="F1870" s="406">
        <v>24.84</v>
      </c>
      <c r="G1870" s="405" t="s">
        <v>962</v>
      </c>
      <c r="H1870" s="406">
        <v>0</v>
      </c>
      <c r="I1870" s="405" t="s">
        <v>963</v>
      </c>
      <c r="J1870" s="406">
        <v>24.84</v>
      </c>
    </row>
    <row r="1871" spans="1:10" ht="15.75" thickTop="1" x14ac:dyDescent="0.25">
      <c r="A1871" s="408"/>
      <c r="B1871" s="408"/>
      <c r="C1871" s="408"/>
      <c r="D1871" s="408"/>
      <c r="E1871" s="408"/>
      <c r="F1871" s="408"/>
      <c r="G1871" s="408"/>
      <c r="H1871" s="408"/>
      <c r="I1871" s="408"/>
      <c r="J1871" s="408"/>
    </row>
    <row r="1872" spans="1:10" x14ac:dyDescent="0.25">
      <c r="A1872" s="393"/>
      <c r="B1872" s="394" t="s">
        <v>11</v>
      </c>
      <c r="C1872" s="393" t="s">
        <v>12</v>
      </c>
      <c r="D1872" s="393" t="s">
        <v>13</v>
      </c>
      <c r="E1872" s="395" t="s">
        <v>29</v>
      </c>
      <c r="F1872" s="395"/>
      <c r="G1872" s="396" t="s">
        <v>14</v>
      </c>
      <c r="H1872" s="394" t="s">
        <v>15</v>
      </c>
      <c r="I1872" s="394" t="s">
        <v>16</v>
      </c>
      <c r="J1872" s="394" t="s">
        <v>17</v>
      </c>
    </row>
    <row r="1873" spans="1:10" ht="51" x14ac:dyDescent="0.25">
      <c r="A1873" s="388" t="s">
        <v>956</v>
      </c>
      <c r="B1873" s="389" t="s">
        <v>1592</v>
      </c>
      <c r="C1873" s="388" t="s">
        <v>343</v>
      </c>
      <c r="D1873" s="388" t="s">
        <v>1593</v>
      </c>
      <c r="E1873" s="397" t="s">
        <v>1016</v>
      </c>
      <c r="F1873" s="397"/>
      <c r="G1873" s="390" t="s">
        <v>345</v>
      </c>
      <c r="H1873" s="398">
        <v>1</v>
      </c>
      <c r="I1873" s="391">
        <v>30.53</v>
      </c>
      <c r="J1873" s="391">
        <v>30.53</v>
      </c>
    </row>
    <row r="1874" spans="1:10" ht="51" x14ac:dyDescent="0.25">
      <c r="A1874" s="399" t="s">
        <v>958</v>
      </c>
      <c r="B1874" s="400" t="s">
        <v>1604</v>
      </c>
      <c r="C1874" s="399" t="s">
        <v>343</v>
      </c>
      <c r="D1874" s="399" t="s">
        <v>1605</v>
      </c>
      <c r="E1874" s="401" t="s">
        <v>1001</v>
      </c>
      <c r="F1874" s="401"/>
      <c r="G1874" s="402" t="s">
        <v>327</v>
      </c>
      <c r="H1874" s="403">
        <v>5.5099999999999998E-5</v>
      </c>
      <c r="I1874" s="404">
        <v>92450</v>
      </c>
      <c r="J1874" s="404">
        <v>5.09</v>
      </c>
    </row>
    <row r="1875" spans="1:10" ht="38.25" x14ac:dyDescent="0.25">
      <c r="A1875" s="399" t="s">
        <v>958</v>
      </c>
      <c r="B1875" s="400" t="s">
        <v>1606</v>
      </c>
      <c r="C1875" s="399" t="s">
        <v>343</v>
      </c>
      <c r="D1875" s="399" t="s">
        <v>1607</v>
      </c>
      <c r="E1875" s="401" t="s">
        <v>992</v>
      </c>
      <c r="F1875" s="401"/>
      <c r="G1875" s="402" t="s">
        <v>327</v>
      </c>
      <c r="H1875" s="403">
        <v>3.43E-5</v>
      </c>
      <c r="I1875" s="404">
        <v>741887.83</v>
      </c>
      <c r="J1875" s="404">
        <v>25.44</v>
      </c>
    </row>
    <row r="1876" spans="1:10" ht="15.75" thickBot="1" x14ac:dyDescent="0.3">
      <c r="A1876" s="405"/>
      <c r="B1876" s="405"/>
      <c r="C1876" s="405"/>
      <c r="D1876" s="405"/>
      <c r="E1876" s="405" t="s">
        <v>961</v>
      </c>
      <c r="F1876" s="406">
        <v>0</v>
      </c>
      <c r="G1876" s="405" t="s">
        <v>962</v>
      </c>
      <c r="H1876" s="406">
        <v>0</v>
      </c>
      <c r="I1876" s="405" t="s">
        <v>963</v>
      </c>
      <c r="J1876" s="406">
        <v>0</v>
      </c>
    </row>
    <row r="1877" spans="1:10" ht="15.75" thickTop="1" x14ac:dyDescent="0.25">
      <c r="A1877" s="408"/>
      <c r="B1877" s="408"/>
      <c r="C1877" s="408"/>
      <c r="D1877" s="408"/>
      <c r="E1877" s="408"/>
      <c r="F1877" s="408"/>
      <c r="G1877" s="408"/>
      <c r="H1877" s="408"/>
      <c r="I1877" s="408"/>
      <c r="J1877" s="408"/>
    </row>
    <row r="1878" spans="1:10" x14ac:dyDescent="0.25">
      <c r="A1878" s="393"/>
      <c r="B1878" s="394" t="s">
        <v>11</v>
      </c>
      <c r="C1878" s="393" t="s">
        <v>12</v>
      </c>
      <c r="D1878" s="393" t="s">
        <v>13</v>
      </c>
      <c r="E1878" s="395" t="s">
        <v>29</v>
      </c>
      <c r="F1878" s="395"/>
      <c r="G1878" s="396" t="s">
        <v>14</v>
      </c>
      <c r="H1878" s="394" t="s">
        <v>15</v>
      </c>
      <c r="I1878" s="394" t="s">
        <v>16</v>
      </c>
      <c r="J1878" s="394" t="s">
        <v>17</v>
      </c>
    </row>
    <row r="1879" spans="1:10" ht="51" x14ac:dyDescent="0.25">
      <c r="A1879" s="388" t="s">
        <v>956</v>
      </c>
      <c r="B1879" s="389" t="s">
        <v>1596</v>
      </c>
      <c r="C1879" s="388" t="s">
        <v>343</v>
      </c>
      <c r="D1879" s="388" t="s">
        <v>1597</v>
      </c>
      <c r="E1879" s="397" t="s">
        <v>1016</v>
      </c>
      <c r="F1879" s="397"/>
      <c r="G1879" s="390" t="s">
        <v>345</v>
      </c>
      <c r="H1879" s="398">
        <v>1</v>
      </c>
      <c r="I1879" s="391">
        <v>4.75</v>
      </c>
      <c r="J1879" s="391">
        <v>4.75</v>
      </c>
    </row>
    <row r="1880" spans="1:10" ht="51" x14ac:dyDescent="0.25">
      <c r="A1880" s="399" t="s">
        <v>958</v>
      </c>
      <c r="B1880" s="400" t="s">
        <v>1604</v>
      </c>
      <c r="C1880" s="399" t="s">
        <v>343</v>
      </c>
      <c r="D1880" s="399" t="s">
        <v>1605</v>
      </c>
      <c r="E1880" s="401" t="s">
        <v>1001</v>
      </c>
      <c r="F1880" s="401"/>
      <c r="G1880" s="402" t="s">
        <v>327</v>
      </c>
      <c r="H1880" s="403">
        <v>5.8000000000000004E-6</v>
      </c>
      <c r="I1880" s="404">
        <v>92450</v>
      </c>
      <c r="J1880" s="404">
        <v>0.53</v>
      </c>
    </row>
    <row r="1881" spans="1:10" ht="38.25" x14ac:dyDescent="0.25">
      <c r="A1881" s="399" t="s">
        <v>958</v>
      </c>
      <c r="B1881" s="400" t="s">
        <v>1606</v>
      </c>
      <c r="C1881" s="399" t="s">
        <v>343</v>
      </c>
      <c r="D1881" s="399" t="s">
        <v>1607</v>
      </c>
      <c r="E1881" s="401" t="s">
        <v>992</v>
      </c>
      <c r="F1881" s="401"/>
      <c r="G1881" s="402" t="s">
        <v>327</v>
      </c>
      <c r="H1881" s="403">
        <v>5.6999999999999996E-6</v>
      </c>
      <c r="I1881" s="404">
        <v>741887.83</v>
      </c>
      <c r="J1881" s="404">
        <v>4.22</v>
      </c>
    </row>
    <row r="1882" spans="1:10" ht="15.75" thickBot="1" x14ac:dyDescent="0.3">
      <c r="A1882" s="405"/>
      <c r="B1882" s="405"/>
      <c r="C1882" s="405"/>
      <c r="D1882" s="405"/>
      <c r="E1882" s="405" t="s">
        <v>961</v>
      </c>
      <c r="F1882" s="406">
        <v>0</v>
      </c>
      <c r="G1882" s="405" t="s">
        <v>962</v>
      </c>
      <c r="H1882" s="406">
        <v>0</v>
      </c>
      <c r="I1882" s="405" t="s">
        <v>963</v>
      </c>
      <c r="J1882" s="406">
        <v>0</v>
      </c>
    </row>
    <row r="1883" spans="1:10" ht="15.75" thickTop="1" x14ac:dyDescent="0.25">
      <c r="A1883" s="408"/>
      <c r="B1883" s="408"/>
      <c r="C1883" s="408"/>
      <c r="D1883" s="408"/>
      <c r="E1883" s="408"/>
      <c r="F1883" s="408"/>
      <c r="G1883" s="408"/>
      <c r="H1883" s="408"/>
      <c r="I1883" s="408"/>
      <c r="J1883" s="408"/>
    </row>
    <row r="1884" spans="1:10" x14ac:dyDescent="0.25">
      <c r="A1884" s="393"/>
      <c r="B1884" s="394" t="s">
        <v>11</v>
      </c>
      <c r="C1884" s="393" t="s">
        <v>12</v>
      </c>
      <c r="D1884" s="393" t="s">
        <v>13</v>
      </c>
      <c r="E1884" s="395" t="s">
        <v>29</v>
      </c>
      <c r="F1884" s="395"/>
      <c r="G1884" s="396" t="s">
        <v>14</v>
      </c>
      <c r="H1884" s="394" t="s">
        <v>15</v>
      </c>
      <c r="I1884" s="394" t="s">
        <v>16</v>
      </c>
      <c r="J1884" s="394" t="s">
        <v>17</v>
      </c>
    </row>
    <row r="1885" spans="1:10" ht="51" x14ac:dyDescent="0.25">
      <c r="A1885" s="388" t="s">
        <v>956</v>
      </c>
      <c r="B1885" s="389" t="s">
        <v>1594</v>
      </c>
      <c r="C1885" s="388" t="s">
        <v>343</v>
      </c>
      <c r="D1885" s="388" t="s">
        <v>1595</v>
      </c>
      <c r="E1885" s="397" t="s">
        <v>1016</v>
      </c>
      <c r="F1885" s="397"/>
      <c r="G1885" s="390" t="s">
        <v>345</v>
      </c>
      <c r="H1885" s="398">
        <v>1</v>
      </c>
      <c r="I1885" s="391">
        <v>6.01</v>
      </c>
      <c r="J1885" s="391">
        <v>6.01</v>
      </c>
    </row>
    <row r="1886" spans="1:10" ht="51" x14ac:dyDescent="0.25">
      <c r="A1886" s="399" t="s">
        <v>958</v>
      </c>
      <c r="B1886" s="400" t="s">
        <v>1604</v>
      </c>
      <c r="C1886" s="399" t="s">
        <v>343</v>
      </c>
      <c r="D1886" s="399" t="s">
        <v>1605</v>
      </c>
      <c r="E1886" s="401" t="s">
        <v>1001</v>
      </c>
      <c r="F1886" s="401"/>
      <c r="G1886" s="402" t="s">
        <v>327</v>
      </c>
      <c r="H1886" s="403">
        <v>7.3000000000000004E-6</v>
      </c>
      <c r="I1886" s="404">
        <v>92450</v>
      </c>
      <c r="J1886" s="404">
        <v>0.67</v>
      </c>
    </row>
    <row r="1887" spans="1:10" ht="38.25" x14ac:dyDescent="0.25">
      <c r="A1887" s="399" t="s">
        <v>958</v>
      </c>
      <c r="B1887" s="400" t="s">
        <v>1606</v>
      </c>
      <c r="C1887" s="399" t="s">
        <v>343</v>
      </c>
      <c r="D1887" s="399" t="s">
        <v>1607</v>
      </c>
      <c r="E1887" s="401" t="s">
        <v>992</v>
      </c>
      <c r="F1887" s="401"/>
      <c r="G1887" s="402" t="s">
        <v>327</v>
      </c>
      <c r="H1887" s="403">
        <v>7.1999999999999997E-6</v>
      </c>
      <c r="I1887" s="404">
        <v>741887.83</v>
      </c>
      <c r="J1887" s="404">
        <v>5.34</v>
      </c>
    </row>
    <row r="1888" spans="1:10" ht="15.75" thickBot="1" x14ac:dyDescent="0.3">
      <c r="A1888" s="405"/>
      <c r="B1888" s="405"/>
      <c r="C1888" s="405"/>
      <c r="D1888" s="405"/>
      <c r="E1888" s="405" t="s">
        <v>961</v>
      </c>
      <c r="F1888" s="406">
        <v>0</v>
      </c>
      <c r="G1888" s="405" t="s">
        <v>962</v>
      </c>
      <c r="H1888" s="406">
        <v>0</v>
      </c>
      <c r="I1888" s="405" t="s">
        <v>963</v>
      </c>
      <c r="J1888" s="406">
        <v>0</v>
      </c>
    </row>
    <row r="1889" spans="1:10" ht="15.75" thickTop="1" x14ac:dyDescent="0.25">
      <c r="A1889" s="408"/>
      <c r="B1889" s="408"/>
      <c r="C1889" s="408"/>
      <c r="D1889" s="408"/>
      <c r="E1889" s="408"/>
      <c r="F1889" s="408"/>
      <c r="G1889" s="408"/>
      <c r="H1889" s="408"/>
      <c r="I1889" s="408"/>
      <c r="J1889" s="408"/>
    </row>
    <row r="1890" spans="1:10" x14ac:dyDescent="0.25">
      <c r="A1890" s="393"/>
      <c r="B1890" s="394" t="s">
        <v>11</v>
      </c>
      <c r="C1890" s="393" t="s">
        <v>12</v>
      </c>
      <c r="D1890" s="393" t="s">
        <v>13</v>
      </c>
      <c r="E1890" s="395" t="s">
        <v>29</v>
      </c>
      <c r="F1890" s="395"/>
      <c r="G1890" s="396" t="s">
        <v>14</v>
      </c>
      <c r="H1890" s="394" t="s">
        <v>15</v>
      </c>
      <c r="I1890" s="394" t="s">
        <v>16</v>
      </c>
      <c r="J1890" s="394" t="s">
        <v>17</v>
      </c>
    </row>
    <row r="1891" spans="1:10" ht="51" x14ac:dyDescent="0.25">
      <c r="A1891" s="388" t="s">
        <v>956</v>
      </c>
      <c r="B1891" s="389" t="s">
        <v>1602</v>
      </c>
      <c r="C1891" s="388" t="s">
        <v>343</v>
      </c>
      <c r="D1891" s="388" t="s">
        <v>1603</v>
      </c>
      <c r="E1891" s="397" t="s">
        <v>1016</v>
      </c>
      <c r="F1891" s="397"/>
      <c r="G1891" s="390" t="s">
        <v>345</v>
      </c>
      <c r="H1891" s="398">
        <v>1</v>
      </c>
      <c r="I1891" s="391">
        <v>54.06</v>
      </c>
      <c r="J1891" s="391">
        <v>54.06</v>
      </c>
    </row>
    <row r="1892" spans="1:10" ht="51" x14ac:dyDescent="0.25">
      <c r="A1892" s="399" t="s">
        <v>958</v>
      </c>
      <c r="B1892" s="400" t="s">
        <v>1604</v>
      </c>
      <c r="C1892" s="399" t="s">
        <v>343</v>
      </c>
      <c r="D1892" s="399" t="s">
        <v>1605</v>
      </c>
      <c r="E1892" s="401" t="s">
        <v>1001</v>
      </c>
      <c r="F1892" s="401"/>
      <c r="G1892" s="402" t="s">
        <v>327</v>
      </c>
      <c r="H1892" s="403">
        <v>6.8899999999999994E-5</v>
      </c>
      <c r="I1892" s="404">
        <v>92450</v>
      </c>
      <c r="J1892" s="404">
        <v>6.36</v>
      </c>
    </row>
    <row r="1893" spans="1:10" ht="38.25" x14ac:dyDescent="0.25">
      <c r="A1893" s="399" t="s">
        <v>958</v>
      </c>
      <c r="B1893" s="400" t="s">
        <v>1606</v>
      </c>
      <c r="C1893" s="399" t="s">
        <v>343</v>
      </c>
      <c r="D1893" s="399" t="s">
        <v>1607</v>
      </c>
      <c r="E1893" s="401" t="s">
        <v>992</v>
      </c>
      <c r="F1893" s="401"/>
      <c r="G1893" s="402" t="s">
        <v>327</v>
      </c>
      <c r="H1893" s="403">
        <v>6.4300000000000004E-5</v>
      </c>
      <c r="I1893" s="404">
        <v>741887.83</v>
      </c>
      <c r="J1893" s="404">
        <v>47.7</v>
      </c>
    </row>
    <row r="1894" spans="1:10" ht="15.75" thickBot="1" x14ac:dyDescent="0.3">
      <c r="A1894" s="405"/>
      <c r="B1894" s="405"/>
      <c r="C1894" s="405"/>
      <c r="D1894" s="405"/>
      <c r="E1894" s="405" t="s">
        <v>961</v>
      </c>
      <c r="F1894" s="406">
        <v>0</v>
      </c>
      <c r="G1894" s="405" t="s">
        <v>962</v>
      </c>
      <c r="H1894" s="406">
        <v>0</v>
      </c>
      <c r="I1894" s="405" t="s">
        <v>963</v>
      </c>
      <c r="J1894" s="406">
        <v>0</v>
      </c>
    </row>
    <row r="1895" spans="1:10" ht="15.75" thickTop="1" x14ac:dyDescent="0.25">
      <c r="A1895" s="408"/>
      <c r="B1895" s="408"/>
      <c r="C1895" s="408"/>
      <c r="D1895" s="408"/>
      <c r="E1895" s="408"/>
      <c r="F1895" s="408"/>
      <c r="G1895" s="408"/>
      <c r="H1895" s="408"/>
      <c r="I1895" s="408"/>
      <c r="J1895" s="408"/>
    </row>
    <row r="1896" spans="1:10" x14ac:dyDescent="0.25">
      <c r="A1896" s="393"/>
      <c r="B1896" s="394" t="s">
        <v>11</v>
      </c>
      <c r="C1896" s="393" t="s">
        <v>12</v>
      </c>
      <c r="D1896" s="393" t="s">
        <v>13</v>
      </c>
      <c r="E1896" s="395" t="s">
        <v>29</v>
      </c>
      <c r="F1896" s="395"/>
      <c r="G1896" s="396" t="s">
        <v>14</v>
      </c>
      <c r="H1896" s="394" t="s">
        <v>15</v>
      </c>
      <c r="I1896" s="394" t="s">
        <v>16</v>
      </c>
      <c r="J1896" s="394" t="s">
        <v>17</v>
      </c>
    </row>
    <row r="1897" spans="1:10" ht="51" x14ac:dyDescent="0.25">
      <c r="A1897" s="388" t="s">
        <v>956</v>
      </c>
      <c r="B1897" s="389" t="s">
        <v>1600</v>
      </c>
      <c r="C1897" s="388" t="s">
        <v>343</v>
      </c>
      <c r="D1897" s="388" t="s">
        <v>1601</v>
      </c>
      <c r="E1897" s="397" t="s">
        <v>1016</v>
      </c>
      <c r="F1897" s="397"/>
      <c r="G1897" s="390" t="s">
        <v>345</v>
      </c>
      <c r="H1897" s="398">
        <v>1</v>
      </c>
      <c r="I1897" s="391">
        <v>146.32</v>
      </c>
      <c r="J1897" s="391">
        <v>146.32</v>
      </c>
    </row>
    <row r="1898" spans="1:10" x14ac:dyDescent="0.25">
      <c r="A1898" s="399" t="s">
        <v>958</v>
      </c>
      <c r="B1898" s="400" t="s">
        <v>1608</v>
      </c>
      <c r="C1898" s="399" t="s">
        <v>343</v>
      </c>
      <c r="D1898" s="399" t="s">
        <v>1609</v>
      </c>
      <c r="E1898" s="401" t="s">
        <v>1001</v>
      </c>
      <c r="F1898" s="401"/>
      <c r="G1898" s="402" t="s">
        <v>1012</v>
      </c>
      <c r="H1898" s="403">
        <v>32.159999999999997</v>
      </c>
      <c r="I1898" s="404">
        <v>4.55</v>
      </c>
      <c r="J1898" s="404">
        <v>146.32</v>
      </c>
    </row>
    <row r="1899" spans="1:10" ht="15.75" thickBot="1" x14ac:dyDescent="0.3">
      <c r="A1899" s="405"/>
      <c r="B1899" s="405"/>
      <c r="C1899" s="405"/>
      <c r="D1899" s="405"/>
      <c r="E1899" s="405" t="s">
        <v>961</v>
      </c>
      <c r="F1899" s="406">
        <v>0</v>
      </c>
      <c r="G1899" s="405" t="s">
        <v>962</v>
      </c>
      <c r="H1899" s="406">
        <v>0</v>
      </c>
      <c r="I1899" s="405" t="s">
        <v>963</v>
      </c>
      <c r="J1899" s="406">
        <v>0</v>
      </c>
    </row>
    <row r="1900" spans="1:10" ht="15.75" thickTop="1" x14ac:dyDescent="0.25">
      <c r="A1900" s="408"/>
      <c r="B1900" s="408"/>
      <c r="C1900" s="408"/>
      <c r="D1900" s="408"/>
      <c r="E1900" s="408"/>
      <c r="F1900" s="408"/>
      <c r="G1900" s="408"/>
      <c r="H1900" s="408"/>
      <c r="I1900" s="408"/>
      <c r="J1900" s="408"/>
    </row>
    <row r="1901" spans="1:10" x14ac:dyDescent="0.25">
      <c r="A1901" s="393"/>
      <c r="B1901" s="394" t="s">
        <v>11</v>
      </c>
      <c r="C1901" s="393" t="s">
        <v>12</v>
      </c>
      <c r="D1901" s="393" t="s">
        <v>13</v>
      </c>
      <c r="E1901" s="395" t="s">
        <v>29</v>
      </c>
      <c r="F1901" s="395"/>
      <c r="G1901" s="396" t="s">
        <v>14</v>
      </c>
      <c r="H1901" s="394" t="s">
        <v>15</v>
      </c>
      <c r="I1901" s="394" t="s">
        <v>16</v>
      </c>
      <c r="J1901" s="394" t="s">
        <v>17</v>
      </c>
    </row>
    <row r="1902" spans="1:10" x14ac:dyDescent="0.25">
      <c r="A1902" s="388" t="s">
        <v>956</v>
      </c>
      <c r="B1902" s="389" t="s">
        <v>1045</v>
      </c>
      <c r="C1902" s="388" t="s">
        <v>343</v>
      </c>
      <c r="D1902" s="388" t="s">
        <v>1046</v>
      </c>
      <c r="E1902" s="397" t="s">
        <v>977</v>
      </c>
      <c r="F1902" s="397"/>
      <c r="G1902" s="390" t="s">
        <v>345</v>
      </c>
      <c r="H1902" s="398">
        <v>1</v>
      </c>
      <c r="I1902" s="391">
        <v>30.78</v>
      </c>
      <c r="J1902" s="391">
        <v>30.78</v>
      </c>
    </row>
    <row r="1903" spans="1:10" ht="25.5" x14ac:dyDescent="0.25">
      <c r="A1903" s="409" t="s">
        <v>968</v>
      </c>
      <c r="B1903" s="410" t="s">
        <v>1610</v>
      </c>
      <c r="C1903" s="409" t="s">
        <v>343</v>
      </c>
      <c r="D1903" s="409" t="s">
        <v>1611</v>
      </c>
      <c r="E1903" s="411" t="s">
        <v>977</v>
      </c>
      <c r="F1903" s="411"/>
      <c r="G1903" s="412" t="s">
        <v>345</v>
      </c>
      <c r="H1903" s="413">
        <v>1</v>
      </c>
      <c r="I1903" s="414">
        <v>0.35</v>
      </c>
      <c r="J1903" s="414">
        <v>0.35</v>
      </c>
    </row>
    <row r="1904" spans="1:10" x14ac:dyDescent="0.25">
      <c r="A1904" s="399" t="s">
        <v>958</v>
      </c>
      <c r="B1904" s="400" t="s">
        <v>1612</v>
      </c>
      <c r="C1904" s="399" t="s">
        <v>343</v>
      </c>
      <c r="D1904" s="399" t="s">
        <v>1613</v>
      </c>
      <c r="E1904" s="401" t="s">
        <v>984</v>
      </c>
      <c r="F1904" s="401"/>
      <c r="G1904" s="402" t="s">
        <v>345</v>
      </c>
      <c r="H1904" s="403">
        <v>1</v>
      </c>
      <c r="I1904" s="404">
        <v>22.74</v>
      </c>
      <c r="J1904" s="404">
        <v>22.74</v>
      </c>
    </row>
    <row r="1905" spans="1:10" x14ac:dyDescent="0.25">
      <c r="A1905" s="399" t="s">
        <v>958</v>
      </c>
      <c r="B1905" s="400" t="s">
        <v>1487</v>
      </c>
      <c r="C1905" s="399" t="s">
        <v>343</v>
      </c>
      <c r="D1905" s="399" t="s">
        <v>1488</v>
      </c>
      <c r="E1905" s="401" t="s">
        <v>987</v>
      </c>
      <c r="F1905" s="401"/>
      <c r="G1905" s="402" t="s">
        <v>345</v>
      </c>
      <c r="H1905" s="403">
        <v>1</v>
      </c>
      <c r="I1905" s="404">
        <v>3.79</v>
      </c>
      <c r="J1905" s="404">
        <v>3.79</v>
      </c>
    </row>
    <row r="1906" spans="1:10" x14ac:dyDescent="0.25">
      <c r="A1906" s="399" t="s">
        <v>958</v>
      </c>
      <c r="B1906" s="400" t="s">
        <v>1489</v>
      </c>
      <c r="C1906" s="399" t="s">
        <v>343</v>
      </c>
      <c r="D1906" s="399" t="s">
        <v>1490</v>
      </c>
      <c r="E1906" s="401" t="s">
        <v>960</v>
      </c>
      <c r="F1906" s="401"/>
      <c r="G1906" s="402" t="s">
        <v>345</v>
      </c>
      <c r="H1906" s="403">
        <v>1</v>
      </c>
      <c r="I1906" s="404">
        <v>0.86</v>
      </c>
      <c r="J1906" s="404">
        <v>0.86</v>
      </c>
    </row>
    <row r="1907" spans="1:10" x14ac:dyDescent="0.25">
      <c r="A1907" s="399" t="s">
        <v>958</v>
      </c>
      <c r="B1907" s="400" t="s">
        <v>985</v>
      </c>
      <c r="C1907" s="399" t="s">
        <v>343</v>
      </c>
      <c r="D1907" s="399" t="s">
        <v>986</v>
      </c>
      <c r="E1907" s="401" t="s">
        <v>987</v>
      </c>
      <c r="F1907" s="401"/>
      <c r="G1907" s="402" t="s">
        <v>345</v>
      </c>
      <c r="H1907" s="403">
        <v>1</v>
      </c>
      <c r="I1907" s="404">
        <v>1.1399999999999999</v>
      </c>
      <c r="J1907" s="404">
        <v>1.1399999999999999</v>
      </c>
    </row>
    <row r="1908" spans="1:10" x14ac:dyDescent="0.25">
      <c r="A1908" s="399" t="s">
        <v>958</v>
      </c>
      <c r="B1908" s="400" t="s">
        <v>988</v>
      </c>
      <c r="C1908" s="399" t="s">
        <v>343</v>
      </c>
      <c r="D1908" s="399" t="s">
        <v>989</v>
      </c>
      <c r="E1908" s="401" t="s">
        <v>967</v>
      </c>
      <c r="F1908" s="401"/>
      <c r="G1908" s="402" t="s">
        <v>345</v>
      </c>
      <c r="H1908" s="403">
        <v>1</v>
      </c>
      <c r="I1908" s="404">
        <v>7.0000000000000007E-2</v>
      </c>
      <c r="J1908" s="404">
        <v>7.0000000000000007E-2</v>
      </c>
    </row>
    <row r="1909" spans="1:10" ht="25.5" x14ac:dyDescent="0.25">
      <c r="A1909" s="399" t="s">
        <v>958</v>
      </c>
      <c r="B1909" s="400" t="s">
        <v>1491</v>
      </c>
      <c r="C1909" s="399" t="s">
        <v>343</v>
      </c>
      <c r="D1909" s="399" t="s">
        <v>1492</v>
      </c>
      <c r="E1909" s="401" t="s">
        <v>992</v>
      </c>
      <c r="F1909" s="401"/>
      <c r="G1909" s="402" t="s">
        <v>345</v>
      </c>
      <c r="H1909" s="403">
        <v>1</v>
      </c>
      <c r="I1909" s="404">
        <v>0.49</v>
      </c>
      <c r="J1909" s="404">
        <v>0.49</v>
      </c>
    </row>
    <row r="1910" spans="1:10" ht="25.5" x14ac:dyDescent="0.25">
      <c r="A1910" s="399" t="s">
        <v>958</v>
      </c>
      <c r="B1910" s="400" t="s">
        <v>1493</v>
      </c>
      <c r="C1910" s="399" t="s">
        <v>343</v>
      </c>
      <c r="D1910" s="399" t="s">
        <v>1494</v>
      </c>
      <c r="E1910" s="401" t="s">
        <v>992</v>
      </c>
      <c r="F1910" s="401"/>
      <c r="G1910" s="402" t="s">
        <v>345</v>
      </c>
      <c r="H1910" s="403">
        <v>1</v>
      </c>
      <c r="I1910" s="404">
        <v>1.34</v>
      </c>
      <c r="J1910" s="404">
        <v>1.34</v>
      </c>
    </row>
    <row r="1911" spans="1:10" ht="15.75" thickBot="1" x14ac:dyDescent="0.3">
      <c r="A1911" s="405"/>
      <c r="B1911" s="405"/>
      <c r="C1911" s="405"/>
      <c r="D1911" s="405"/>
      <c r="E1911" s="405" t="s">
        <v>961</v>
      </c>
      <c r="F1911" s="406">
        <v>23.09</v>
      </c>
      <c r="G1911" s="405" t="s">
        <v>962</v>
      </c>
      <c r="H1911" s="406">
        <v>0</v>
      </c>
      <c r="I1911" s="405" t="s">
        <v>963</v>
      </c>
      <c r="J1911" s="406">
        <v>23.09</v>
      </c>
    </row>
    <row r="1912" spans="1:10" ht="15.75" thickTop="1" x14ac:dyDescent="0.25">
      <c r="A1912" s="408"/>
      <c r="B1912" s="408"/>
      <c r="C1912" s="408"/>
      <c r="D1912" s="408"/>
      <c r="E1912" s="408"/>
      <c r="F1912" s="408"/>
      <c r="G1912" s="408"/>
      <c r="H1912" s="408"/>
      <c r="I1912" s="408"/>
      <c r="J1912" s="408"/>
    </row>
    <row r="1913" spans="1:10" x14ac:dyDescent="0.25">
      <c r="A1913" s="393"/>
      <c r="B1913" s="394" t="s">
        <v>11</v>
      </c>
      <c r="C1913" s="393" t="s">
        <v>12</v>
      </c>
      <c r="D1913" s="393" t="s">
        <v>13</v>
      </c>
      <c r="E1913" s="395" t="s">
        <v>29</v>
      </c>
      <c r="F1913" s="395"/>
      <c r="G1913" s="396" t="s">
        <v>14</v>
      </c>
      <c r="H1913" s="394" t="s">
        <v>15</v>
      </c>
      <c r="I1913" s="394" t="s">
        <v>16</v>
      </c>
      <c r="J1913" s="394" t="s">
        <v>17</v>
      </c>
    </row>
    <row r="1914" spans="1:10" x14ac:dyDescent="0.25">
      <c r="A1914" s="388" t="s">
        <v>956</v>
      </c>
      <c r="B1914" s="389" t="s">
        <v>1057</v>
      </c>
      <c r="C1914" s="388" t="s">
        <v>343</v>
      </c>
      <c r="D1914" s="388" t="s">
        <v>1058</v>
      </c>
      <c r="E1914" s="397" t="s">
        <v>977</v>
      </c>
      <c r="F1914" s="397"/>
      <c r="G1914" s="390" t="s">
        <v>345</v>
      </c>
      <c r="H1914" s="398">
        <v>1</v>
      </c>
      <c r="I1914" s="391">
        <v>32.130000000000003</v>
      </c>
      <c r="J1914" s="391">
        <v>32.130000000000003</v>
      </c>
    </row>
    <row r="1915" spans="1:10" ht="25.5" x14ac:dyDescent="0.25">
      <c r="A1915" s="409" t="s">
        <v>968</v>
      </c>
      <c r="B1915" s="410" t="s">
        <v>1614</v>
      </c>
      <c r="C1915" s="409" t="s">
        <v>343</v>
      </c>
      <c r="D1915" s="409" t="s">
        <v>1615</v>
      </c>
      <c r="E1915" s="411" t="s">
        <v>977</v>
      </c>
      <c r="F1915" s="411"/>
      <c r="G1915" s="412" t="s">
        <v>345</v>
      </c>
      <c r="H1915" s="413">
        <v>1</v>
      </c>
      <c r="I1915" s="414">
        <v>0.28999999999999998</v>
      </c>
      <c r="J1915" s="414">
        <v>0.28999999999999998</v>
      </c>
    </row>
    <row r="1916" spans="1:10" x14ac:dyDescent="0.25">
      <c r="A1916" s="399" t="s">
        <v>958</v>
      </c>
      <c r="B1916" s="400" t="s">
        <v>1616</v>
      </c>
      <c r="C1916" s="399" t="s">
        <v>343</v>
      </c>
      <c r="D1916" s="399" t="s">
        <v>1617</v>
      </c>
      <c r="E1916" s="401" t="s">
        <v>984</v>
      </c>
      <c r="F1916" s="401"/>
      <c r="G1916" s="402" t="s">
        <v>345</v>
      </c>
      <c r="H1916" s="403">
        <v>1</v>
      </c>
      <c r="I1916" s="404">
        <v>24.15</v>
      </c>
      <c r="J1916" s="404">
        <v>24.15</v>
      </c>
    </row>
    <row r="1917" spans="1:10" x14ac:dyDescent="0.25">
      <c r="A1917" s="399" t="s">
        <v>958</v>
      </c>
      <c r="B1917" s="400" t="s">
        <v>1487</v>
      </c>
      <c r="C1917" s="399" t="s">
        <v>343</v>
      </c>
      <c r="D1917" s="399" t="s">
        <v>1488</v>
      </c>
      <c r="E1917" s="401" t="s">
        <v>987</v>
      </c>
      <c r="F1917" s="401"/>
      <c r="G1917" s="402" t="s">
        <v>345</v>
      </c>
      <c r="H1917" s="403">
        <v>1</v>
      </c>
      <c r="I1917" s="404">
        <v>3.79</v>
      </c>
      <c r="J1917" s="404">
        <v>3.79</v>
      </c>
    </row>
    <row r="1918" spans="1:10" x14ac:dyDescent="0.25">
      <c r="A1918" s="399" t="s">
        <v>958</v>
      </c>
      <c r="B1918" s="400" t="s">
        <v>1489</v>
      </c>
      <c r="C1918" s="399" t="s">
        <v>343</v>
      </c>
      <c r="D1918" s="399" t="s">
        <v>1490</v>
      </c>
      <c r="E1918" s="401" t="s">
        <v>960</v>
      </c>
      <c r="F1918" s="401"/>
      <c r="G1918" s="402" t="s">
        <v>345</v>
      </c>
      <c r="H1918" s="403">
        <v>1</v>
      </c>
      <c r="I1918" s="404">
        <v>0.86</v>
      </c>
      <c r="J1918" s="404">
        <v>0.86</v>
      </c>
    </row>
    <row r="1919" spans="1:10" x14ac:dyDescent="0.25">
      <c r="A1919" s="399" t="s">
        <v>958</v>
      </c>
      <c r="B1919" s="400" t="s">
        <v>985</v>
      </c>
      <c r="C1919" s="399" t="s">
        <v>343</v>
      </c>
      <c r="D1919" s="399" t="s">
        <v>986</v>
      </c>
      <c r="E1919" s="401" t="s">
        <v>987</v>
      </c>
      <c r="F1919" s="401"/>
      <c r="G1919" s="402" t="s">
        <v>345</v>
      </c>
      <c r="H1919" s="403">
        <v>1</v>
      </c>
      <c r="I1919" s="404">
        <v>1.1399999999999999</v>
      </c>
      <c r="J1919" s="404">
        <v>1.1399999999999999</v>
      </c>
    </row>
    <row r="1920" spans="1:10" x14ac:dyDescent="0.25">
      <c r="A1920" s="399" t="s">
        <v>958</v>
      </c>
      <c r="B1920" s="400" t="s">
        <v>988</v>
      </c>
      <c r="C1920" s="399" t="s">
        <v>343</v>
      </c>
      <c r="D1920" s="399" t="s">
        <v>989</v>
      </c>
      <c r="E1920" s="401" t="s">
        <v>967</v>
      </c>
      <c r="F1920" s="401"/>
      <c r="G1920" s="402" t="s">
        <v>345</v>
      </c>
      <c r="H1920" s="403">
        <v>1</v>
      </c>
      <c r="I1920" s="404">
        <v>7.0000000000000007E-2</v>
      </c>
      <c r="J1920" s="404">
        <v>7.0000000000000007E-2</v>
      </c>
    </row>
    <row r="1921" spans="1:10" ht="25.5" x14ac:dyDescent="0.25">
      <c r="A1921" s="399" t="s">
        <v>958</v>
      </c>
      <c r="B1921" s="400" t="s">
        <v>1491</v>
      </c>
      <c r="C1921" s="399" t="s">
        <v>343</v>
      </c>
      <c r="D1921" s="399" t="s">
        <v>1492</v>
      </c>
      <c r="E1921" s="401" t="s">
        <v>992</v>
      </c>
      <c r="F1921" s="401"/>
      <c r="G1921" s="402" t="s">
        <v>345</v>
      </c>
      <c r="H1921" s="403">
        <v>1</v>
      </c>
      <c r="I1921" s="404">
        <v>0.49</v>
      </c>
      <c r="J1921" s="404">
        <v>0.49</v>
      </c>
    </row>
    <row r="1922" spans="1:10" ht="25.5" x14ac:dyDescent="0.25">
      <c r="A1922" s="399" t="s">
        <v>958</v>
      </c>
      <c r="B1922" s="400" t="s">
        <v>1493</v>
      </c>
      <c r="C1922" s="399" t="s">
        <v>343</v>
      </c>
      <c r="D1922" s="399" t="s">
        <v>1494</v>
      </c>
      <c r="E1922" s="401" t="s">
        <v>992</v>
      </c>
      <c r="F1922" s="401"/>
      <c r="G1922" s="402" t="s">
        <v>345</v>
      </c>
      <c r="H1922" s="403">
        <v>1</v>
      </c>
      <c r="I1922" s="404">
        <v>1.34</v>
      </c>
      <c r="J1922" s="404">
        <v>1.34</v>
      </c>
    </row>
    <row r="1923" spans="1:10" ht="15.75" thickBot="1" x14ac:dyDescent="0.3">
      <c r="A1923" s="405"/>
      <c r="B1923" s="405"/>
      <c r="C1923" s="405"/>
      <c r="D1923" s="405"/>
      <c r="E1923" s="405" t="s">
        <v>961</v>
      </c>
      <c r="F1923" s="406">
        <v>24.44</v>
      </c>
      <c r="G1923" s="405" t="s">
        <v>962</v>
      </c>
      <c r="H1923" s="406">
        <v>0</v>
      </c>
      <c r="I1923" s="405" t="s">
        <v>963</v>
      </c>
      <c r="J1923" s="406">
        <v>24.44</v>
      </c>
    </row>
    <row r="1924" spans="1:10" ht="15.75" thickTop="1" x14ac:dyDescent="0.25">
      <c r="A1924" s="408"/>
      <c r="B1924" s="408"/>
      <c r="C1924" s="408"/>
      <c r="D1924" s="408"/>
      <c r="E1924" s="408"/>
      <c r="F1924" s="408"/>
      <c r="G1924" s="408"/>
      <c r="H1924" s="408"/>
      <c r="I1924" s="408"/>
      <c r="J1924" s="408"/>
    </row>
    <row r="1925" spans="1:10" x14ac:dyDescent="0.25">
      <c r="A1925" s="393"/>
      <c r="B1925" s="394" t="s">
        <v>11</v>
      </c>
      <c r="C1925" s="393" t="s">
        <v>12</v>
      </c>
      <c r="D1925" s="393" t="s">
        <v>13</v>
      </c>
      <c r="E1925" s="395" t="s">
        <v>29</v>
      </c>
      <c r="F1925" s="395"/>
      <c r="G1925" s="396" t="s">
        <v>14</v>
      </c>
      <c r="H1925" s="394" t="s">
        <v>15</v>
      </c>
      <c r="I1925" s="394" t="s">
        <v>16</v>
      </c>
      <c r="J1925" s="394" t="s">
        <v>17</v>
      </c>
    </row>
    <row r="1926" spans="1:10" ht="25.5" x14ac:dyDescent="0.25">
      <c r="A1926" s="388" t="s">
        <v>956</v>
      </c>
      <c r="B1926" s="389" t="s">
        <v>1618</v>
      </c>
      <c r="C1926" s="388" t="s">
        <v>343</v>
      </c>
      <c r="D1926" s="388" t="s">
        <v>1619</v>
      </c>
      <c r="E1926" s="397" t="s">
        <v>1016</v>
      </c>
      <c r="F1926" s="397"/>
      <c r="G1926" s="390" t="s">
        <v>1020</v>
      </c>
      <c r="H1926" s="398">
        <v>1</v>
      </c>
      <c r="I1926" s="391">
        <v>32.15</v>
      </c>
      <c r="J1926" s="391">
        <v>32.15</v>
      </c>
    </row>
    <row r="1927" spans="1:10" ht="25.5" x14ac:dyDescent="0.25">
      <c r="A1927" s="409" t="s">
        <v>968</v>
      </c>
      <c r="B1927" s="410" t="s">
        <v>1620</v>
      </c>
      <c r="C1927" s="409" t="s">
        <v>343</v>
      </c>
      <c r="D1927" s="409" t="s">
        <v>1621</v>
      </c>
      <c r="E1927" s="411" t="s">
        <v>977</v>
      </c>
      <c r="F1927" s="411"/>
      <c r="G1927" s="412" t="s">
        <v>345</v>
      </c>
      <c r="H1927" s="413">
        <v>1</v>
      </c>
      <c r="I1927" s="414">
        <v>31.39</v>
      </c>
      <c r="J1927" s="414">
        <v>31.39</v>
      </c>
    </row>
    <row r="1928" spans="1:10" ht="25.5" x14ac:dyDescent="0.25">
      <c r="A1928" s="409" t="s">
        <v>968</v>
      </c>
      <c r="B1928" s="410" t="s">
        <v>1622</v>
      </c>
      <c r="C1928" s="409" t="s">
        <v>343</v>
      </c>
      <c r="D1928" s="409" t="s">
        <v>1623</v>
      </c>
      <c r="E1928" s="411" t="s">
        <v>1016</v>
      </c>
      <c r="F1928" s="411"/>
      <c r="G1928" s="412" t="s">
        <v>345</v>
      </c>
      <c r="H1928" s="413">
        <v>1</v>
      </c>
      <c r="I1928" s="414">
        <v>0.67</v>
      </c>
      <c r="J1928" s="414">
        <v>0.67</v>
      </c>
    </row>
    <row r="1929" spans="1:10" ht="25.5" x14ac:dyDescent="0.25">
      <c r="A1929" s="409" t="s">
        <v>968</v>
      </c>
      <c r="B1929" s="410" t="s">
        <v>1624</v>
      </c>
      <c r="C1929" s="409" t="s">
        <v>343</v>
      </c>
      <c r="D1929" s="409" t="s">
        <v>1625</v>
      </c>
      <c r="E1929" s="411" t="s">
        <v>1016</v>
      </c>
      <c r="F1929" s="411"/>
      <c r="G1929" s="412" t="s">
        <v>345</v>
      </c>
      <c r="H1929" s="413">
        <v>1</v>
      </c>
      <c r="I1929" s="414">
        <v>0.09</v>
      </c>
      <c r="J1929" s="414">
        <v>0.09</v>
      </c>
    </row>
    <row r="1930" spans="1:10" ht="15.75" thickBot="1" x14ac:dyDescent="0.3">
      <c r="A1930" s="405"/>
      <c r="B1930" s="405"/>
      <c r="C1930" s="405"/>
      <c r="D1930" s="405"/>
      <c r="E1930" s="405" t="s">
        <v>961</v>
      </c>
      <c r="F1930" s="406">
        <v>24.7</v>
      </c>
      <c r="G1930" s="405" t="s">
        <v>962</v>
      </c>
      <c r="H1930" s="406">
        <v>0</v>
      </c>
      <c r="I1930" s="405" t="s">
        <v>963</v>
      </c>
      <c r="J1930" s="406">
        <v>24.7</v>
      </c>
    </row>
    <row r="1931" spans="1:10" ht="15.75" thickTop="1" x14ac:dyDescent="0.25">
      <c r="A1931" s="408"/>
      <c r="B1931" s="408"/>
      <c r="C1931" s="408"/>
      <c r="D1931" s="408"/>
      <c r="E1931" s="408"/>
      <c r="F1931" s="408"/>
      <c r="G1931" s="408"/>
      <c r="H1931" s="408"/>
      <c r="I1931" s="408"/>
      <c r="J1931" s="408"/>
    </row>
    <row r="1932" spans="1:10" x14ac:dyDescent="0.25">
      <c r="A1932" s="393"/>
      <c r="B1932" s="394" t="s">
        <v>11</v>
      </c>
      <c r="C1932" s="393" t="s">
        <v>12</v>
      </c>
      <c r="D1932" s="393" t="s">
        <v>13</v>
      </c>
      <c r="E1932" s="395" t="s">
        <v>29</v>
      </c>
      <c r="F1932" s="395"/>
      <c r="G1932" s="396" t="s">
        <v>14</v>
      </c>
      <c r="H1932" s="394" t="s">
        <v>15</v>
      </c>
      <c r="I1932" s="394" t="s">
        <v>16</v>
      </c>
      <c r="J1932" s="394" t="s">
        <v>17</v>
      </c>
    </row>
    <row r="1933" spans="1:10" ht="25.5" x14ac:dyDescent="0.25">
      <c r="A1933" s="388" t="s">
        <v>956</v>
      </c>
      <c r="B1933" s="389" t="s">
        <v>1626</v>
      </c>
      <c r="C1933" s="388" t="s">
        <v>343</v>
      </c>
      <c r="D1933" s="388" t="s">
        <v>1627</v>
      </c>
      <c r="E1933" s="397" t="s">
        <v>1016</v>
      </c>
      <c r="F1933" s="397"/>
      <c r="G1933" s="390" t="s">
        <v>1017</v>
      </c>
      <c r="H1933" s="398">
        <v>1</v>
      </c>
      <c r="I1933" s="391">
        <v>38.78</v>
      </c>
      <c r="J1933" s="391">
        <v>38.78</v>
      </c>
    </row>
    <row r="1934" spans="1:10" ht="25.5" x14ac:dyDescent="0.25">
      <c r="A1934" s="409" t="s">
        <v>968</v>
      </c>
      <c r="B1934" s="410" t="s">
        <v>1620</v>
      </c>
      <c r="C1934" s="409" t="s">
        <v>343</v>
      </c>
      <c r="D1934" s="409" t="s">
        <v>1621</v>
      </c>
      <c r="E1934" s="411" t="s">
        <v>977</v>
      </c>
      <c r="F1934" s="411"/>
      <c r="G1934" s="412" t="s">
        <v>345</v>
      </c>
      <c r="H1934" s="413">
        <v>1</v>
      </c>
      <c r="I1934" s="414">
        <v>31.39</v>
      </c>
      <c r="J1934" s="414">
        <v>31.39</v>
      </c>
    </row>
    <row r="1935" spans="1:10" ht="25.5" x14ac:dyDescent="0.25">
      <c r="A1935" s="409" t="s">
        <v>968</v>
      </c>
      <c r="B1935" s="410" t="s">
        <v>1622</v>
      </c>
      <c r="C1935" s="409" t="s">
        <v>343</v>
      </c>
      <c r="D1935" s="409" t="s">
        <v>1623</v>
      </c>
      <c r="E1935" s="411" t="s">
        <v>1016</v>
      </c>
      <c r="F1935" s="411"/>
      <c r="G1935" s="412" t="s">
        <v>345</v>
      </c>
      <c r="H1935" s="413">
        <v>1</v>
      </c>
      <c r="I1935" s="414">
        <v>0.67</v>
      </c>
      <c r="J1935" s="414">
        <v>0.67</v>
      </c>
    </row>
    <row r="1936" spans="1:10" ht="25.5" x14ac:dyDescent="0.25">
      <c r="A1936" s="409" t="s">
        <v>968</v>
      </c>
      <c r="B1936" s="410" t="s">
        <v>1624</v>
      </c>
      <c r="C1936" s="409" t="s">
        <v>343</v>
      </c>
      <c r="D1936" s="409" t="s">
        <v>1625</v>
      </c>
      <c r="E1936" s="411" t="s">
        <v>1016</v>
      </c>
      <c r="F1936" s="411"/>
      <c r="G1936" s="412" t="s">
        <v>345</v>
      </c>
      <c r="H1936" s="413">
        <v>1</v>
      </c>
      <c r="I1936" s="414">
        <v>0.09</v>
      </c>
      <c r="J1936" s="414">
        <v>0.09</v>
      </c>
    </row>
    <row r="1937" spans="1:10" ht="25.5" x14ac:dyDescent="0.25">
      <c r="A1937" s="409" t="s">
        <v>968</v>
      </c>
      <c r="B1937" s="410" t="s">
        <v>1628</v>
      </c>
      <c r="C1937" s="409" t="s">
        <v>343</v>
      </c>
      <c r="D1937" s="409" t="s">
        <v>1629</v>
      </c>
      <c r="E1937" s="411" t="s">
        <v>1016</v>
      </c>
      <c r="F1937" s="411"/>
      <c r="G1937" s="412" t="s">
        <v>345</v>
      </c>
      <c r="H1937" s="413">
        <v>1</v>
      </c>
      <c r="I1937" s="414">
        <v>0.84</v>
      </c>
      <c r="J1937" s="414">
        <v>0.84</v>
      </c>
    </row>
    <row r="1938" spans="1:10" ht="38.25" x14ac:dyDescent="0.25">
      <c r="A1938" s="409" t="s">
        <v>968</v>
      </c>
      <c r="B1938" s="410" t="s">
        <v>1630</v>
      </c>
      <c r="C1938" s="409" t="s">
        <v>343</v>
      </c>
      <c r="D1938" s="409" t="s">
        <v>1631</v>
      </c>
      <c r="E1938" s="411" t="s">
        <v>1016</v>
      </c>
      <c r="F1938" s="411"/>
      <c r="G1938" s="412" t="s">
        <v>345</v>
      </c>
      <c r="H1938" s="413">
        <v>1</v>
      </c>
      <c r="I1938" s="414">
        <v>5.79</v>
      </c>
      <c r="J1938" s="414">
        <v>5.79</v>
      </c>
    </row>
    <row r="1939" spans="1:10" ht="15.75" thickBot="1" x14ac:dyDescent="0.3">
      <c r="A1939" s="405"/>
      <c r="B1939" s="405"/>
      <c r="C1939" s="405"/>
      <c r="D1939" s="405"/>
      <c r="E1939" s="405" t="s">
        <v>961</v>
      </c>
      <c r="F1939" s="406">
        <v>24.7</v>
      </c>
      <c r="G1939" s="405" t="s">
        <v>962</v>
      </c>
      <c r="H1939" s="406">
        <v>0</v>
      </c>
      <c r="I1939" s="405" t="s">
        <v>963</v>
      </c>
      <c r="J1939" s="406">
        <v>24.7</v>
      </c>
    </row>
    <row r="1940" spans="1:10" ht="15.75" thickTop="1" x14ac:dyDescent="0.25">
      <c r="A1940" s="408"/>
      <c r="B1940" s="408"/>
      <c r="C1940" s="408"/>
      <c r="D1940" s="408"/>
      <c r="E1940" s="408"/>
      <c r="F1940" s="408"/>
      <c r="G1940" s="408"/>
      <c r="H1940" s="408"/>
      <c r="I1940" s="408"/>
      <c r="J1940" s="408"/>
    </row>
    <row r="1941" spans="1:10" x14ac:dyDescent="0.25">
      <c r="A1941" s="393"/>
      <c r="B1941" s="394" t="s">
        <v>11</v>
      </c>
      <c r="C1941" s="393" t="s">
        <v>12</v>
      </c>
      <c r="D1941" s="393" t="s">
        <v>13</v>
      </c>
      <c r="E1941" s="395" t="s">
        <v>29</v>
      </c>
      <c r="F1941" s="395"/>
      <c r="G1941" s="396" t="s">
        <v>14</v>
      </c>
      <c r="H1941" s="394" t="s">
        <v>15</v>
      </c>
      <c r="I1941" s="394" t="s">
        <v>16</v>
      </c>
      <c r="J1941" s="394" t="s">
        <v>17</v>
      </c>
    </row>
    <row r="1942" spans="1:10" ht="25.5" x14ac:dyDescent="0.25">
      <c r="A1942" s="388" t="s">
        <v>956</v>
      </c>
      <c r="B1942" s="389" t="s">
        <v>1622</v>
      </c>
      <c r="C1942" s="388" t="s">
        <v>343</v>
      </c>
      <c r="D1942" s="388" t="s">
        <v>1623</v>
      </c>
      <c r="E1942" s="397" t="s">
        <v>1016</v>
      </c>
      <c r="F1942" s="397"/>
      <c r="G1942" s="390" t="s">
        <v>345</v>
      </c>
      <c r="H1942" s="398">
        <v>1</v>
      </c>
      <c r="I1942" s="391">
        <v>0.67</v>
      </c>
      <c r="J1942" s="391">
        <v>0.67</v>
      </c>
    </row>
    <row r="1943" spans="1:10" ht="25.5" x14ac:dyDescent="0.25">
      <c r="A1943" s="399" t="s">
        <v>958</v>
      </c>
      <c r="B1943" s="400" t="s">
        <v>1632</v>
      </c>
      <c r="C1943" s="399" t="s">
        <v>343</v>
      </c>
      <c r="D1943" s="399" t="s">
        <v>1633</v>
      </c>
      <c r="E1943" s="401" t="s">
        <v>992</v>
      </c>
      <c r="F1943" s="401"/>
      <c r="G1943" s="402" t="s">
        <v>327</v>
      </c>
      <c r="H1943" s="403">
        <v>5.3300000000000001E-5</v>
      </c>
      <c r="I1943" s="404">
        <v>12637.89</v>
      </c>
      <c r="J1943" s="404">
        <v>0.67</v>
      </c>
    </row>
    <row r="1944" spans="1:10" ht="15.75" thickBot="1" x14ac:dyDescent="0.3">
      <c r="A1944" s="405"/>
      <c r="B1944" s="405"/>
      <c r="C1944" s="405"/>
      <c r="D1944" s="405"/>
      <c r="E1944" s="405" t="s">
        <v>961</v>
      </c>
      <c r="F1944" s="406">
        <v>0</v>
      </c>
      <c r="G1944" s="405" t="s">
        <v>962</v>
      </c>
      <c r="H1944" s="406">
        <v>0</v>
      </c>
      <c r="I1944" s="405" t="s">
        <v>963</v>
      </c>
      <c r="J1944" s="406">
        <v>0</v>
      </c>
    </row>
    <row r="1945" spans="1:10" ht="15.75" thickTop="1" x14ac:dyDescent="0.25">
      <c r="A1945" s="408"/>
      <c r="B1945" s="408"/>
      <c r="C1945" s="408"/>
      <c r="D1945" s="408"/>
      <c r="E1945" s="408"/>
      <c r="F1945" s="408"/>
      <c r="G1945" s="408"/>
      <c r="H1945" s="408"/>
      <c r="I1945" s="408"/>
      <c r="J1945" s="408"/>
    </row>
    <row r="1946" spans="1:10" x14ac:dyDescent="0.25">
      <c r="A1946" s="393"/>
      <c r="B1946" s="394" t="s">
        <v>11</v>
      </c>
      <c r="C1946" s="393" t="s">
        <v>12</v>
      </c>
      <c r="D1946" s="393" t="s">
        <v>13</v>
      </c>
      <c r="E1946" s="395" t="s">
        <v>29</v>
      </c>
      <c r="F1946" s="395"/>
      <c r="G1946" s="396" t="s">
        <v>14</v>
      </c>
      <c r="H1946" s="394" t="s">
        <v>15</v>
      </c>
      <c r="I1946" s="394" t="s">
        <v>16</v>
      </c>
      <c r="J1946" s="394" t="s">
        <v>17</v>
      </c>
    </row>
    <row r="1947" spans="1:10" ht="25.5" x14ac:dyDescent="0.25">
      <c r="A1947" s="388" t="s">
        <v>956</v>
      </c>
      <c r="B1947" s="389" t="s">
        <v>1624</v>
      </c>
      <c r="C1947" s="388" t="s">
        <v>343</v>
      </c>
      <c r="D1947" s="388" t="s">
        <v>1625</v>
      </c>
      <c r="E1947" s="397" t="s">
        <v>1016</v>
      </c>
      <c r="F1947" s="397"/>
      <c r="G1947" s="390" t="s">
        <v>345</v>
      </c>
      <c r="H1947" s="398">
        <v>1</v>
      </c>
      <c r="I1947" s="391">
        <v>0.09</v>
      </c>
      <c r="J1947" s="391">
        <v>0.09</v>
      </c>
    </row>
    <row r="1948" spans="1:10" ht="25.5" x14ac:dyDescent="0.25">
      <c r="A1948" s="399" t="s">
        <v>958</v>
      </c>
      <c r="B1948" s="400" t="s">
        <v>1632</v>
      </c>
      <c r="C1948" s="399" t="s">
        <v>343</v>
      </c>
      <c r="D1948" s="399" t="s">
        <v>1633</v>
      </c>
      <c r="E1948" s="401" t="s">
        <v>992</v>
      </c>
      <c r="F1948" s="401"/>
      <c r="G1948" s="402" t="s">
        <v>327</v>
      </c>
      <c r="H1948" s="403">
        <v>7.4000000000000003E-6</v>
      </c>
      <c r="I1948" s="404">
        <v>12637.89</v>
      </c>
      <c r="J1948" s="404">
        <v>0.09</v>
      </c>
    </row>
    <row r="1949" spans="1:10" ht="15.75" thickBot="1" x14ac:dyDescent="0.3">
      <c r="A1949" s="405"/>
      <c r="B1949" s="405"/>
      <c r="C1949" s="405"/>
      <c r="D1949" s="405"/>
      <c r="E1949" s="405" t="s">
        <v>961</v>
      </c>
      <c r="F1949" s="406">
        <v>0</v>
      </c>
      <c r="G1949" s="405" t="s">
        <v>962</v>
      </c>
      <c r="H1949" s="406">
        <v>0</v>
      </c>
      <c r="I1949" s="405" t="s">
        <v>963</v>
      </c>
      <c r="J1949" s="406">
        <v>0</v>
      </c>
    </row>
    <row r="1950" spans="1:10" ht="15.75" thickTop="1" x14ac:dyDescent="0.25">
      <c r="A1950" s="408"/>
      <c r="B1950" s="408"/>
      <c r="C1950" s="408"/>
      <c r="D1950" s="408"/>
      <c r="E1950" s="408"/>
      <c r="F1950" s="408"/>
      <c r="G1950" s="408"/>
      <c r="H1950" s="408"/>
      <c r="I1950" s="408"/>
      <c r="J1950" s="408"/>
    </row>
    <row r="1951" spans="1:10" x14ac:dyDescent="0.25">
      <c r="A1951" s="393"/>
      <c r="B1951" s="394" t="s">
        <v>11</v>
      </c>
      <c r="C1951" s="393" t="s">
        <v>12</v>
      </c>
      <c r="D1951" s="393" t="s">
        <v>13</v>
      </c>
      <c r="E1951" s="395" t="s">
        <v>29</v>
      </c>
      <c r="F1951" s="395"/>
      <c r="G1951" s="396" t="s">
        <v>14</v>
      </c>
      <c r="H1951" s="394" t="s">
        <v>15</v>
      </c>
      <c r="I1951" s="394" t="s">
        <v>16</v>
      </c>
      <c r="J1951" s="394" t="s">
        <v>17</v>
      </c>
    </row>
    <row r="1952" spans="1:10" ht="25.5" x14ac:dyDescent="0.25">
      <c r="A1952" s="388" t="s">
        <v>956</v>
      </c>
      <c r="B1952" s="389" t="s">
        <v>1628</v>
      </c>
      <c r="C1952" s="388" t="s">
        <v>343</v>
      </c>
      <c r="D1952" s="388" t="s">
        <v>1629</v>
      </c>
      <c r="E1952" s="397" t="s">
        <v>1016</v>
      </c>
      <c r="F1952" s="397"/>
      <c r="G1952" s="390" t="s">
        <v>345</v>
      </c>
      <c r="H1952" s="398">
        <v>1</v>
      </c>
      <c r="I1952" s="391">
        <v>0.84</v>
      </c>
      <c r="J1952" s="391">
        <v>0.84</v>
      </c>
    </row>
    <row r="1953" spans="1:10" ht="25.5" x14ac:dyDescent="0.25">
      <c r="A1953" s="399" t="s">
        <v>958</v>
      </c>
      <c r="B1953" s="400" t="s">
        <v>1632</v>
      </c>
      <c r="C1953" s="399" t="s">
        <v>343</v>
      </c>
      <c r="D1953" s="399" t="s">
        <v>1633</v>
      </c>
      <c r="E1953" s="401" t="s">
        <v>992</v>
      </c>
      <c r="F1953" s="401"/>
      <c r="G1953" s="402" t="s">
        <v>327</v>
      </c>
      <c r="H1953" s="403">
        <v>6.6699999999999995E-5</v>
      </c>
      <c r="I1953" s="404">
        <v>12637.89</v>
      </c>
      <c r="J1953" s="404">
        <v>0.84</v>
      </c>
    </row>
    <row r="1954" spans="1:10" ht="15.75" thickBot="1" x14ac:dyDescent="0.3">
      <c r="A1954" s="405"/>
      <c r="B1954" s="405"/>
      <c r="C1954" s="405"/>
      <c r="D1954" s="405"/>
      <c r="E1954" s="405" t="s">
        <v>961</v>
      </c>
      <c r="F1954" s="406">
        <v>0</v>
      </c>
      <c r="G1954" s="405" t="s">
        <v>962</v>
      </c>
      <c r="H1954" s="406">
        <v>0</v>
      </c>
      <c r="I1954" s="405" t="s">
        <v>963</v>
      </c>
      <c r="J1954" s="406">
        <v>0</v>
      </c>
    </row>
    <row r="1955" spans="1:10" ht="15.75" thickTop="1" x14ac:dyDescent="0.25">
      <c r="A1955" s="408"/>
      <c r="B1955" s="408"/>
      <c r="C1955" s="408"/>
      <c r="D1955" s="408"/>
      <c r="E1955" s="408"/>
      <c r="F1955" s="408"/>
      <c r="G1955" s="408"/>
      <c r="H1955" s="408"/>
      <c r="I1955" s="408"/>
      <c r="J1955" s="408"/>
    </row>
    <row r="1956" spans="1:10" x14ac:dyDescent="0.25">
      <c r="A1956" s="393"/>
      <c r="B1956" s="394" t="s">
        <v>11</v>
      </c>
      <c r="C1956" s="393" t="s">
        <v>12</v>
      </c>
      <c r="D1956" s="393" t="s">
        <v>13</v>
      </c>
      <c r="E1956" s="395" t="s">
        <v>29</v>
      </c>
      <c r="F1956" s="395"/>
      <c r="G1956" s="396" t="s">
        <v>14</v>
      </c>
      <c r="H1956" s="394" t="s">
        <v>15</v>
      </c>
      <c r="I1956" s="394" t="s">
        <v>16</v>
      </c>
      <c r="J1956" s="394" t="s">
        <v>17</v>
      </c>
    </row>
    <row r="1957" spans="1:10" ht="38.25" x14ac:dyDescent="0.25">
      <c r="A1957" s="388" t="s">
        <v>956</v>
      </c>
      <c r="B1957" s="389" t="s">
        <v>1630</v>
      </c>
      <c r="C1957" s="388" t="s">
        <v>343</v>
      </c>
      <c r="D1957" s="388" t="s">
        <v>1631</v>
      </c>
      <c r="E1957" s="397" t="s">
        <v>1016</v>
      </c>
      <c r="F1957" s="397"/>
      <c r="G1957" s="390" t="s">
        <v>345</v>
      </c>
      <c r="H1957" s="398">
        <v>1</v>
      </c>
      <c r="I1957" s="391">
        <v>5.79</v>
      </c>
      <c r="J1957" s="391">
        <v>5.79</v>
      </c>
    </row>
    <row r="1958" spans="1:10" x14ac:dyDescent="0.25">
      <c r="A1958" s="399" t="s">
        <v>958</v>
      </c>
      <c r="B1958" s="400" t="s">
        <v>1634</v>
      </c>
      <c r="C1958" s="399" t="s">
        <v>343</v>
      </c>
      <c r="D1958" s="399" t="s">
        <v>1635</v>
      </c>
      <c r="E1958" s="401" t="s">
        <v>1001</v>
      </c>
      <c r="F1958" s="401"/>
      <c r="G1958" s="402" t="s">
        <v>1012</v>
      </c>
      <c r="H1958" s="403">
        <v>1.03</v>
      </c>
      <c r="I1958" s="404">
        <v>5.63</v>
      </c>
      <c r="J1958" s="404">
        <v>5.79</v>
      </c>
    </row>
    <row r="1959" spans="1:10" ht="15.75" thickBot="1" x14ac:dyDescent="0.3">
      <c r="A1959" s="405"/>
      <c r="B1959" s="405"/>
      <c r="C1959" s="405"/>
      <c r="D1959" s="405"/>
      <c r="E1959" s="405" t="s">
        <v>961</v>
      </c>
      <c r="F1959" s="406">
        <v>0</v>
      </c>
      <c r="G1959" s="405" t="s">
        <v>962</v>
      </c>
      <c r="H1959" s="406">
        <v>0</v>
      </c>
      <c r="I1959" s="405" t="s">
        <v>963</v>
      </c>
      <c r="J1959" s="406">
        <v>0</v>
      </c>
    </row>
    <row r="1960" spans="1:10" ht="15.75" thickTop="1" x14ac:dyDescent="0.25">
      <c r="A1960" s="408"/>
      <c r="B1960" s="408"/>
      <c r="C1960" s="408"/>
      <c r="D1960" s="408"/>
      <c r="E1960" s="408"/>
      <c r="F1960" s="408"/>
      <c r="G1960" s="408"/>
      <c r="H1960" s="408"/>
      <c r="I1960" s="408"/>
      <c r="J1960" s="408"/>
    </row>
    <row r="1961" spans="1:10" x14ac:dyDescent="0.25">
      <c r="A1961" s="393"/>
      <c r="B1961" s="394" t="s">
        <v>11</v>
      </c>
      <c r="C1961" s="393" t="s">
        <v>12</v>
      </c>
      <c r="D1961" s="393" t="s">
        <v>13</v>
      </c>
      <c r="E1961" s="395" t="s">
        <v>29</v>
      </c>
      <c r="F1961" s="395"/>
      <c r="G1961" s="396" t="s">
        <v>14</v>
      </c>
      <c r="H1961" s="394" t="s">
        <v>15</v>
      </c>
      <c r="I1961" s="394" t="s">
        <v>16</v>
      </c>
      <c r="J1961" s="394" t="s">
        <v>17</v>
      </c>
    </row>
    <row r="1962" spans="1:10" ht="25.5" x14ac:dyDescent="0.25">
      <c r="A1962" s="388" t="s">
        <v>956</v>
      </c>
      <c r="B1962" s="389" t="s">
        <v>1331</v>
      </c>
      <c r="C1962" s="388" t="s">
        <v>343</v>
      </c>
      <c r="D1962" s="388" t="s">
        <v>1332</v>
      </c>
      <c r="E1962" s="397" t="s">
        <v>1034</v>
      </c>
      <c r="F1962" s="397"/>
      <c r="G1962" s="390" t="s">
        <v>327</v>
      </c>
      <c r="H1962" s="398">
        <v>1</v>
      </c>
      <c r="I1962" s="391">
        <v>30.54</v>
      </c>
      <c r="J1962" s="391">
        <v>30.54</v>
      </c>
    </row>
    <row r="1963" spans="1:10" ht="25.5" x14ac:dyDescent="0.25">
      <c r="A1963" s="409" t="s">
        <v>968</v>
      </c>
      <c r="B1963" s="410" t="s">
        <v>1035</v>
      </c>
      <c r="C1963" s="409" t="s">
        <v>343</v>
      </c>
      <c r="D1963" s="409" t="s">
        <v>1036</v>
      </c>
      <c r="E1963" s="411" t="s">
        <v>977</v>
      </c>
      <c r="F1963" s="411"/>
      <c r="G1963" s="412" t="s">
        <v>345</v>
      </c>
      <c r="H1963" s="413">
        <v>9.0200000000000002E-2</v>
      </c>
      <c r="I1963" s="414">
        <v>26.01</v>
      </c>
      <c r="J1963" s="414">
        <v>2.34</v>
      </c>
    </row>
    <row r="1964" spans="1:10" ht="25.5" x14ac:dyDescent="0.25">
      <c r="A1964" s="409" t="s">
        <v>968</v>
      </c>
      <c r="B1964" s="410" t="s">
        <v>1037</v>
      </c>
      <c r="C1964" s="409" t="s">
        <v>343</v>
      </c>
      <c r="D1964" s="409" t="s">
        <v>1038</v>
      </c>
      <c r="E1964" s="411" t="s">
        <v>977</v>
      </c>
      <c r="F1964" s="411"/>
      <c r="G1964" s="412" t="s">
        <v>345</v>
      </c>
      <c r="H1964" s="413">
        <v>9.0200000000000002E-2</v>
      </c>
      <c r="I1964" s="414">
        <v>31.79</v>
      </c>
      <c r="J1964" s="414">
        <v>2.86</v>
      </c>
    </row>
    <row r="1965" spans="1:10" x14ac:dyDescent="0.25">
      <c r="A1965" s="399" t="s">
        <v>958</v>
      </c>
      <c r="B1965" s="400" t="s">
        <v>1294</v>
      </c>
      <c r="C1965" s="399" t="s">
        <v>343</v>
      </c>
      <c r="D1965" s="399" t="s">
        <v>1295</v>
      </c>
      <c r="E1965" s="401" t="s">
        <v>1001</v>
      </c>
      <c r="F1965" s="401"/>
      <c r="G1965" s="402" t="s">
        <v>327</v>
      </c>
      <c r="H1965" s="403">
        <v>0.08</v>
      </c>
      <c r="I1965" s="404">
        <v>35.78</v>
      </c>
      <c r="J1965" s="404">
        <v>2.86</v>
      </c>
    </row>
    <row r="1966" spans="1:10" x14ac:dyDescent="0.25">
      <c r="A1966" s="399" t="s">
        <v>958</v>
      </c>
      <c r="B1966" s="400" t="s">
        <v>1636</v>
      </c>
      <c r="C1966" s="399" t="s">
        <v>343</v>
      </c>
      <c r="D1966" s="399" t="s">
        <v>1637</v>
      </c>
      <c r="E1966" s="401" t="s">
        <v>1001</v>
      </c>
      <c r="F1966" s="401"/>
      <c r="G1966" s="402" t="s">
        <v>327</v>
      </c>
      <c r="H1966" s="403">
        <v>1</v>
      </c>
      <c r="I1966" s="404">
        <v>22.48</v>
      </c>
      <c r="J1966" s="404">
        <v>22.48</v>
      </c>
    </row>
    <row r="1967" spans="1:10" ht="15.75" thickBot="1" x14ac:dyDescent="0.3">
      <c r="A1967" s="405"/>
      <c r="B1967" s="405"/>
      <c r="C1967" s="405"/>
      <c r="D1967" s="405"/>
      <c r="E1967" s="405" t="s">
        <v>961</v>
      </c>
      <c r="F1967" s="406">
        <v>3.9</v>
      </c>
      <c r="G1967" s="405" t="s">
        <v>962</v>
      </c>
      <c r="H1967" s="406">
        <v>0</v>
      </c>
      <c r="I1967" s="405" t="s">
        <v>963</v>
      </c>
      <c r="J1967" s="406">
        <v>3.9</v>
      </c>
    </row>
    <row r="1968" spans="1:10" ht="15.75" thickTop="1" x14ac:dyDescent="0.25">
      <c r="A1968" s="408"/>
      <c r="B1968" s="408"/>
      <c r="C1968" s="408"/>
      <c r="D1968" s="408"/>
      <c r="E1968" s="408"/>
      <c r="F1968" s="408"/>
      <c r="G1968" s="408"/>
      <c r="H1968" s="408"/>
      <c r="I1968" s="408"/>
      <c r="J1968" s="408"/>
    </row>
    <row r="1969" spans="1:10" x14ac:dyDescent="0.25">
      <c r="A1969" s="393"/>
      <c r="B1969" s="394" t="s">
        <v>11</v>
      </c>
      <c r="C1969" s="393" t="s">
        <v>12</v>
      </c>
      <c r="D1969" s="393" t="s">
        <v>13</v>
      </c>
      <c r="E1969" s="395" t="s">
        <v>29</v>
      </c>
      <c r="F1969" s="395"/>
      <c r="G1969" s="396" t="s">
        <v>14</v>
      </c>
      <c r="H1969" s="394" t="s">
        <v>15</v>
      </c>
      <c r="I1969" s="394" t="s">
        <v>16</v>
      </c>
      <c r="J1969" s="394" t="s">
        <v>17</v>
      </c>
    </row>
    <row r="1970" spans="1:10" ht="25.5" x14ac:dyDescent="0.25">
      <c r="A1970" s="388" t="s">
        <v>956</v>
      </c>
      <c r="B1970" s="389" t="s">
        <v>1483</v>
      </c>
      <c r="C1970" s="388" t="s">
        <v>343</v>
      </c>
      <c r="D1970" s="388" t="s">
        <v>1484</v>
      </c>
      <c r="E1970" s="397" t="s">
        <v>977</v>
      </c>
      <c r="F1970" s="397"/>
      <c r="G1970" s="390" t="s">
        <v>345</v>
      </c>
      <c r="H1970" s="398">
        <v>1</v>
      </c>
      <c r="I1970" s="391">
        <v>0.28000000000000003</v>
      </c>
      <c r="J1970" s="391">
        <v>0.28000000000000003</v>
      </c>
    </row>
    <row r="1971" spans="1:10" x14ac:dyDescent="0.25">
      <c r="A1971" s="399" t="s">
        <v>958</v>
      </c>
      <c r="B1971" s="400" t="s">
        <v>1485</v>
      </c>
      <c r="C1971" s="399" t="s">
        <v>343</v>
      </c>
      <c r="D1971" s="399" t="s">
        <v>1486</v>
      </c>
      <c r="E1971" s="401" t="s">
        <v>984</v>
      </c>
      <c r="F1971" s="401"/>
      <c r="G1971" s="402" t="s">
        <v>345</v>
      </c>
      <c r="H1971" s="403">
        <v>1.549E-2</v>
      </c>
      <c r="I1971" s="404">
        <v>18.48</v>
      </c>
      <c r="J1971" s="404">
        <v>0.28000000000000003</v>
      </c>
    </row>
    <row r="1972" spans="1:10" ht="15.75" thickBot="1" x14ac:dyDescent="0.3">
      <c r="A1972" s="405"/>
      <c r="B1972" s="405"/>
      <c r="C1972" s="405"/>
      <c r="D1972" s="405"/>
      <c r="E1972" s="405" t="s">
        <v>961</v>
      </c>
      <c r="F1972" s="406">
        <v>0.28000000000000003</v>
      </c>
      <c r="G1972" s="405" t="s">
        <v>962</v>
      </c>
      <c r="H1972" s="406">
        <v>0</v>
      </c>
      <c r="I1972" s="405" t="s">
        <v>963</v>
      </c>
      <c r="J1972" s="406">
        <v>0.28000000000000003</v>
      </c>
    </row>
    <row r="1973" spans="1:10" ht="15.75" thickTop="1" x14ac:dyDescent="0.25">
      <c r="A1973" s="408"/>
      <c r="B1973" s="408"/>
      <c r="C1973" s="408"/>
      <c r="D1973" s="408"/>
      <c r="E1973" s="408"/>
      <c r="F1973" s="408"/>
      <c r="G1973" s="408"/>
      <c r="H1973" s="408"/>
      <c r="I1973" s="408"/>
      <c r="J1973" s="408"/>
    </row>
    <row r="1974" spans="1:10" x14ac:dyDescent="0.25">
      <c r="A1974" s="393"/>
      <c r="B1974" s="394" t="s">
        <v>11</v>
      </c>
      <c r="C1974" s="393" t="s">
        <v>12</v>
      </c>
      <c r="D1974" s="393" t="s">
        <v>13</v>
      </c>
      <c r="E1974" s="395" t="s">
        <v>29</v>
      </c>
      <c r="F1974" s="395"/>
      <c r="G1974" s="396" t="s">
        <v>14</v>
      </c>
      <c r="H1974" s="394" t="s">
        <v>15</v>
      </c>
      <c r="I1974" s="394" t="s">
        <v>16</v>
      </c>
      <c r="J1974" s="394" t="s">
        <v>17</v>
      </c>
    </row>
    <row r="1975" spans="1:10" ht="25.5" x14ac:dyDescent="0.25">
      <c r="A1975" s="388" t="s">
        <v>956</v>
      </c>
      <c r="B1975" s="389" t="s">
        <v>1495</v>
      </c>
      <c r="C1975" s="388" t="s">
        <v>343</v>
      </c>
      <c r="D1975" s="388" t="s">
        <v>1496</v>
      </c>
      <c r="E1975" s="397" t="s">
        <v>977</v>
      </c>
      <c r="F1975" s="397"/>
      <c r="G1975" s="390" t="s">
        <v>345</v>
      </c>
      <c r="H1975" s="398">
        <v>1</v>
      </c>
      <c r="I1975" s="391">
        <v>0.22</v>
      </c>
      <c r="J1975" s="391">
        <v>0.22</v>
      </c>
    </row>
    <row r="1976" spans="1:10" x14ac:dyDescent="0.25">
      <c r="A1976" s="399" t="s">
        <v>958</v>
      </c>
      <c r="B1976" s="400" t="s">
        <v>1497</v>
      </c>
      <c r="C1976" s="399" t="s">
        <v>343</v>
      </c>
      <c r="D1976" s="399" t="s">
        <v>1498</v>
      </c>
      <c r="E1976" s="401" t="s">
        <v>984</v>
      </c>
      <c r="F1976" s="401"/>
      <c r="G1976" s="402" t="s">
        <v>345</v>
      </c>
      <c r="H1976" s="403">
        <v>1.2109999999999999E-2</v>
      </c>
      <c r="I1976" s="404">
        <v>18.48</v>
      </c>
      <c r="J1976" s="404">
        <v>0.22</v>
      </c>
    </row>
    <row r="1977" spans="1:10" ht="15.75" thickBot="1" x14ac:dyDescent="0.3">
      <c r="A1977" s="405"/>
      <c r="B1977" s="405"/>
      <c r="C1977" s="405"/>
      <c r="D1977" s="405"/>
      <c r="E1977" s="405" t="s">
        <v>961</v>
      </c>
      <c r="F1977" s="406">
        <v>0.22</v>
      </c>
      <c r="G1977" s="405" t="s">
        <v>962</v>
      </c>
      <c r="H1977" s="406">
        <v>0</v>
      </c>
      <c r="I1977" s="405" t="s">
        <v>963</v>
      </c>
      <c r="J1977" s="406">
        <v>0.22</v>
      </c>
    </row>
    <row r="1978" spans="1:10" ht="15.75" thickTop="1" x14ac:dyDescent="0.25">
      <c r="A1978" s="408"/>
      <c r="B1978" s="408"/>
      <c r="C1978" s="408"/>
      <c r="D1978" s="408"/>
      <c r="E1978" s="408"/>
      <c r="F1978" s="408"/>
      <c r="G1978" s="408"/>
      <c r="H1978" s="408"/>
      <c r="I1978" s="408"/>
      <c r="J1978" s="408"/>
    </row>
    <row r="1979" spans="1:10" x14ac:dyDescent="0.25">
      <c r="A1979" s="393"/>
      <c r="B1979" s="394" t="s">
        <v>11</v>
      </c>
      <c r="C1979" s="393" t="s">
        <v>12</v>
      </c>
      <c r="D1979" s="393" t="s">
        <v>13</v>
      </c>
      <c r="E1979" s="395" t="s">
        <v>29</v>
      </c>
      <c r="F1979" s="395"/>
      <c r="G1979" s="396" t="s">
        <v>14</v>
      </c>
      <c r="H1979" s="394" t="s">
        <v>15</v>
      </c>
      <c r="I1979" s="394" t="s">
        <v>16</v>
      </c>
      <c r="J1979" s="394" t="s">
        <v>17</v>
      </c>
    </row>
    <row r="1980" spans="1:10" ht="25.5" x14ac:dyDescent="0.25">
      <c r="A1980" s="388" t="s">
        <v>956</v>
      </c>
      <c r="B1980" s="389" t="s">
        <v>1503</v>
      </c>
      <c r="C1980" s="388" t="s">
        <v>343</v>
      </c>
      <c r="D1980" s="388" t="s">
        <v>1504</v>
      </c>
      <c r="E1980" s="397" t="s">
        <v>977</v>
      </c>
      <c r="F1980" s="397"/>
      <c r="G1980" s="390" t="s">
        <v>345</v>
      </c>
      <c r="H1980" s="398">
        <v>1</v>
      </c>
      <c r="I1980" s="391">
        <v>0.28000000000000003</v>
      </c>
      <c r="J1980" s="391">
        <v>0.28000000000000003</v>
      </c>
    </row>
    <row r="1981" spans="1:10" x14ac:dyDescent="0.25">
      <c r="A1981" s="399" t="s">
        <v>958</v>
      </c>
      <c r="B1981" s="400" t="s">
        <v>1505</v>
      </c>
      <c r="C1981" s="399" t="s">
        <v>343</v>
      </c>
      <c r="D1981" s="399" t="s">
        <v>1506</v>
      </c>
      <c r="E1981" s="401" t="s">
        <v>984</v>
      </c>
      <c r="F1981" s="401"/>
      <c r="G1981" s="402" t="s">
        <v>345</v>
      </c>
      <c r="H1981" s="403">
        <v>1.549E-2</v>
      </c>
      <c r="I1981" s="404">
        <v>18.48</v>
      </c>
      <c r="J1981" s="404">
        <v>0.28000000000000003</v>
      </c>
    </row>
    <row r="1982" spans="1:10" ht="15.75" thickBot="1" x14ac:dyDescent="0.3">
      <c r="A1982" s="405"/>
      <c r="B1982" s="405"/>
      <c r="C1982" s="405"/>
      <c r="D1982" s="405"/>
      <c r="E1982" s="405" t="s">
        <v>961</v>
      </c>
      <c r="F1982" s="406">
        <v>0.28000000000000003</v>
      </c>
      <c r="G1982" s="405" t="s">
        <v>962</v>
      </c>
      <c r="H1982" s="406">
        <v>0</v>
      </c>
      <c r="I1982" s="405" t="s">
        <v>963</v>
      </c>
      <c r="J1982" s="406">
        <v>0.28000000000000003</v>
      </c>
    </row>
    <row r="1983" spans="1:10" ht="15.75" thickTop="1" x14ac:dyDescent="0.25">
      <c r="A1983" s="408"/>
      <c r="B1983" s="408"/>
      <c r="C1983" s="408"/>
      <c r="D1983" s="408"/>
      <c r="E1983" s="408"/>
      <c r="F1983" s="408"/>
      <c r="G1983" s="408"/>
      <c r="H1983" s="408"/>
      <c r="I1983" s="408"/>
      <c r="J1983" s="408"/>
    </row>
    <row r="1984" spans="1:10" x14ac:dyDescent="0.25">
      <c r="A1984" s="393"/>
      <c r="B1984" s="394" t="s">
        <v>11</v>
      </c>
      <c r="C1984" s="393" t="s">
        <v>12</v>
      </c>
      <c r="D1984" s="393" t="s">
        <v>13</v>
      </c>
      <c r="E1984" s="395" t="s">
        <v>29</v>
      </c>
      <c r="F1984" s="395"/>
      <c r="G1984" s="396" t="s">
        <v>14</v>
      </c>
      <c r="H1984" s="394" t="s">
        <v>15</v>
      </c>
      <c r="I1984" s="394" t="s">
        <v>16</v>
      </c>
      <c r="J1984" s="394" t="s">
        <v>17</v>
      </c>
    </row>
    <row r="1985" spans="1:10" ht="25.5" x14ac:dyDescent="0.25">
      <c r="A1985" s="388" t="s">
        <v>956</v>
      </c>
      <c r="B1985" s="389" t="s">
        <v>1511</v>
      </c>
      <c r="C1985" s="388" t="s">
        <v>343</v>
      </c>
      <c r="D1985" s="388" t="s">
        <v>1512</v>
      </c>
      <c r="E1985" s="397" t="s">
        <v>977</v>
      </c>
      <c r="F1985" s="397"/>
      <c r="G1985" s="390" t="s">
        <v>345</v>
      </c>
      <c r="H1985" s="398">
        <v>1</v>
      </c>
      <c r="I1985" s="391">
        <v>0.22</v>
      </c>
      <c r="J1985" s="391">
        <v>0.22</v>
      </c>
    </row>
    <row r="1986" spans="1:10" x14ac:dyDescent="0.25">
      <c r="A1986" s="399" t="s">
        <v>958</v>
      </c>
      <c r="B1986" s="400" t="s">
        <v>1513</v>
      </c>
      <c r="C1986" s="399" t="s">
        <v>343</v>
      </c>
      <c r="D1986" s="399" t="s">
        <v>1514</v>
      </c>
      <c r="E1986" s="401" t="s">
        <v>984</v>
      </c>
      <c r="F1986" s="401"/>
      <c r="G1986" s="402" t="s">
        <v>345</v>
      </c>
      <c r="H1986" s="403">
        <v>1.2109999999999999E-2</v>
      </c>
      <c r="I1986" s="404">
        <v>18.48</v>
      </c>
      <c r="J1986" s="404">
        <v>0.22</v>
      </c>
    </row>
    <row r="1987" spans="1:10" ht="15.75" thickBot="1" x14ac:dyDescent="0.3">
      <c r="A1987" s="405"/>
      <c r="B1987" s="405"/>
      <c r="C1987" s="405"/>
      <c r="D1987" s="405"/>
      <c r="E1987" s="405" t="s">
        <v>961</v>
      </c>
      <c r="F1987" s="406">
        <v>0.22</v>
      </c>
      <c r="G1987" s="405" t="s">
        <v>962</v>
      </c>
      <c r="H1987" s="406">
        <v>0</v>
      </c>
      <c r="I1987" s="405" t="s">
        <v>963</v>
      </c>
      <c r="J1987" s="406">
        <v>0.22</v>
      </c>
    </row>
    <row r="1988" spans="1:10" ht="15.75" thickTop="1" x14ac:dyDescent="0.25">
      <c r="A1988" s="408"/>
      <c r="B1988" s="408"/>
      <c r="C1988" s="408"/>
      <c r="D1988" s="408"/>
      <c r="E1988" s="408"/>
      <c r="F1988" s="408"/>
      <c r="G1988" s="408"/>
      <c r="H1988" s="408"/>
      <c r="I1988" s="408"/>
      <c r="J1988" s="408"/>
    </row>
    <row r="1989" spans="1:10" x14ac:dyDescent="0.25">
      <c r="A1989" s="393"/>
      <c r="B1989" s="394" t="s">
        <v>11</v>
      </c>
      <c r="C1989" s="393" t="s">
        <v>12</v>
      </c>
      <c r="D1989" s="393" t="s">
        <v>13</v>
      </c>
      <c r="E1989" s="395" t="s">
        <v>29</v>
      </c>
      <c r="F1989" s="395"/>
      <c r="G1989" s="396" t="s">
        <v>14</v>
      </c>
      <c r="H1989" s="394" t="s">
        <v>15</v>
      </c>
      <c r="I1989" s="394" t="s">
        <v>16</v>
      </c>
      <c r="J1989" s="394" t="s">
        <v>17</v>
      </c>
    </row>
    <row r="1990" spans="1:10" ht="25.5" x14ac:dyDescent="0.25">
      <c r="A1990" s="388" t="s">
        <v>956</v>
      </c>
      <c r="B1990" s="389" t="s">
        <v>1533</v>
      </c>
      <c r="C1990" s="388" t="s">
        <v>343</v>
      </c>
      <c r="D1990" s="388" t="s">
        <v>1534</v>
      </c>
      <c r="E1990" s="397" t="s">
        <v>977</v>
      </c>
      <c r="F1990" s="397"/>
      <c r="G1990" s="390" t="s">
        <v>345</v>
      </c>
      <c r="H1990" s="398">
        <v>1</v>
      </c>
      <c r="I1990" s="391">
        <v>1.01</v>
      </c>
      <c r="J1990" s="391">
        <v>1.01</v>
      </c>
    </row>
    <row r="1991" spans="1:10" x14ac:dyDescent="0.25">
      <c r="A1991" s="399" t="s">
        <v>958</v>
      </c>
      <c r="B1991" s="400" t="s">
        <v>1535</v>
      </c>
      <c r="C1991" s="399" t="s">
        <v>343</v>
      </c>
      <c r="D1991" s="399" t="s">
        <v>1536</v>
      </c>
      <c r="E1991" s="401" t="s">
        <v>984</v>
      </c>
      <c r="F1991" s="401"/>
      <c r="G1991" s="402" t="s">
        <v>345</v>
      </c>
      <c r="H1991" s="403">
        <v>8.7200000000000003E-3</v>
      </c>
      <c r="I1991" s="404">
        <v>115.85</v>
      </c>
      <c r="J1991" s="404">
        <v>1.01</v>
      </c>
    </row>
    <row r="1992" spans="1:10" ht="15.75" thickBot="1" x14ac:dyDescent="0.3">
      <c r="A1992" s="405"/>
      <c r="B1992" s="405"/>
      <c r="C1992" s="405"/>
      <c r="D1992" s="405"/>
      <c r="E1992" s="405" t="s">
        <v>961</v>
      </c>
      <c r="F1992" s="406">
        <v>1.01</v>
      </c>
      <c r="G1992" s="405" t="s">
        <v>962</v>
      </c>
      <c r="H1992" s="406">
        <v>0</v>
      </c>
      <c r="I1992" s="405" t="s">
        <v>963</v>
      </c>
      <c r="J1992" s="406">
        <v>1.01</v>
      </c>
    </row>
    <row r="1993" spans="1:10" ht="15.75" thickTop="1" x14ac:dyDescent="0.25">
      <c r="A1993" s="408"/>
      <c r="B1993" s="408"/>
      <c r="C1993" s="408"/>
      <c r="D1993" s="408"/>
      <c r="E1993" s="408"/>
      <c r="F1993" s="408"/>
      <c r="G1993" s="408"/>
      <c r="H1993" s="408"/>
      <c r="I1993" s="408"/>
      <c r="J1993" s="408"/>
    </row>
    <row r="1994" spans="1:10" x14ac:dyDescent="0.25">
      <c r="A1994" s="393"/>
      <c r="B1994" s="394" t="s">
        <v>11</v>
      </c>
      <c r="C1994" s="393" t="s">
        <v>12</v>
      </c>
      <c r="D1994" s="393" t="s">
        <v>13</v>
      </c>
      <c r="E1994" s="395" t="s">
        <v>29</v>
      </c>
      <c r="F1994" s="395"/>
      <c r="G1994" s="396" t="s">
        <v>14</v>
      </c>
      <c r="H1994" s="394" t="s">
        <v>15</v>
      </c>
      <c r="I1994" s="394" t="s">
        <v>16</v>
      </c>
      <c r="J1994" s="394" t="s">
        <v>17</v>
      </c>
    </row>
    <row r="1995" spans="1:10" ht="25.5" x14ac:dyDescent="0.25">
      <c r="A1995" s="388" t="s">
        <v>956</v>
      </c>
      <c r="B1995" s="389" t="s">
        <v>1537</v>
      </c>
      <c r="C1995" s="388" t="s">
        <v>343</v>
      </c>
      <c r="D1995" s="388" t="s">
        <v>1538</v>
      </c>
      <c r="E1995" s="397" t="s">
        <v>977</v>
      </c>
      <c r="F1995" s="397"/>
      <c r="G1995" s="390" t="s">
        <v>345</v>
      </c>
      <c r="H1995" s="398">
        <v>1</v>
      </c>
      <c r="I1995" s="391">
        <v>0.34</v>
      </c>
      <c r="J1995" s="391">
        <v>0.34</v>
      </c>
    </row>
    <row r="1996" spans="1:10" x14ac:dyDescent="0.25">
      <c r="A1996" s="399" t="s">
        <v>958</v>
      </c>
      <c r="B1996" s="400" t="s">
        <v>1539</v>
      </c>
      <c r="C1996" s="399" t="s">
        <v>343</v>
      </c>
      <c r="D1996" s="399" t="s">
        <v>1540</v>
      </c>
      <c r="E1996" s="401" t="s">
        <v>984</v>
      </c>
      <c r="F1996" s="401"/>
      <c r="G1996" s="402" t="s">
        <v>345</v>
      </c>
      <c r="H1996" s="403">
        <v>1.549E-2</v>
      </c>
      <c r="I1996" s="404">
        <v>22.32</v>
      </c>
      <c r="J1996" s="404">
        <v>0.34</v>
      </c>
    </row>
    <row r="1997" spans="1:10" ht="15.75" thickBot="1" x14ac:dyDescent="0.3">
      <c r="A1997" s="405"/>
      <c r="B1997" s="405"/>
      <c r="C1997" s="405"/>
      <c r="D1997" s="405"/>
      <c r="E1997" s="405" t="s">
        <v>961</v>
      </c>
      <c r="F1997" s="406">
        <v>0.34</v>
      </c>
      <c r="G1997" s="405" t="s">
        <v>962</v>
      </c>
      <c r="H1997" s="406">
        <v>0</v>
      </c>
      <c r="I1997" s="405" t="s">
        <v>963</v>
      </c>
      <c r="J1997" s="406">
        <v>0.34</v>
      </c>
    </row>
    <row r="1998" spans="1:10" ht="15.75" thickTop="1" x14ac:dyDescent="0.25">
      <c r="A1998" s="408"/>
      <c r="B1998" s="408"/>
      <c r="C1998" s="408"/>
      <c r="D1998" s="408"/>
      <c r="E1998" s="408"/>
      <c r="F1998" s="408"/>
      <c r="G1998" s="408"/>
      <c r="H1998" s="408"/>
      <c r="I1998" s="408"/>
      <c r="J1998" s="408"/>
    </row>
    <row r="1999" spans="1:10" x14ac:dyDescent="0.25">
      <c r="A1999" s="393"/>
      <c r="B1999" s="394" t="s">
        <v>11</v>
      </c>
      <c r="C1999" s="393" t="s">
        <v>12</v>
      </c>
      <c r="D1999" s="393" t="s">
        <v>13</v>
      </c>
      <c r="E1999" s="395" t="s">
        <v>29</v>
      </c>
      <c r="F1999" s="395"/>
      <c r="G1999" s="396" t="s">
        <v>14</v>
      </c>
      <c r="H1999" s="394" t="s">
        <v>15</v>
      </c>
      <c r="I1999" s="394" t="s">
        <v>16</v>
      </c>
      <c r="J1999" s="394" t="s">
        <v>17</v>
      </c>
    </row>
    <row r="2000" spans="1:10" ht="25.5" x14ac:dyDescent="0.25">
      <c r="A2000" s="388" t="s">
        <v>956</v>
      </c>
      <c r="B2000" s="389" t="s">
        <v>1545</v>
      </c>
      <c r="C2000" s="388" t="s">
        <v>343</v>
      </c>
      <c r="D2000" s="388" t="s">
        <v>1546</v>
      </c>
      <c r="E2000" s="397" t="s">
        <v>977</v>
      </c>
      <c r="F2000" s="397"/>
      <c r="G2000" s="390" t="s">
        <v>345</v>
      </c>
      <c r="H2000" s="398">
        <v>1</v>
      </c>
      <c r="I2000" s="391">
        <v>0.72</v>
      </c>
      <c r="J2000" s="391">
        <v>0.72</v>
      </c>
    </row>
    <row r="2001" spans="1:10" x14ac:dyDescent="0.25">
      <c r="A2001" s="399" t="s">
        <v>958</v>
      </c>
      <c r="B2001" s="400" t="s">
        <v>1547</v>
      </c>
      <c r="C2001" s="399" t="s">
        <v>343</v>
      </c>
      <c r="D2001" s="399" t="s">
        <v>1548</v>
      </c>
      <c r="E2001" s="401" t="s">
        <v>984</v>
      </c>
      <c r="F2001" s="401"/>
      <c r="G2001" s="402" t="s">
        <v>345</v>
      </c>
      <c r="H2001" s="403">
        <v>3.916E-2</v>
      </c>
      <c r="I2001" s="404">
        <v>18.48</v>
      </c>
      <c r="J2001" s="404">
        <v>0.72</v>
      </c>
    </row>
    <row r="2002" spans="1:10" ht="15.75" thickBot="1" x14ac:dyDescent="0.3">
      <c r="A2002" s="405"/>
      <c r="B2002" s="405"/>
      <c r="C2002" s="405"/>
      <c r="D2002" s="405"/>
      <c r="E2002" s="405" t="s">
        <v>961</v>
      </c>
      <c r="F2002" s="406">
        <v>0.72</v>
      </c>
      <c r="G2002" s="405" t="s">
        <v>962</v>
      </c>
      <c r="H2002" s="406">
        <v>0</v>
      </c>
      <c r="I2002" s="405" t="s">
        <v>963</v>
      </c>
      <c r="J2002" s="406">
        <v>0.72</v>
      </c>
    </row>
    <row r="2003" spans="1:10" ht="15.75" thickTop="1" x14ac:dyDescent="0.25">
      <c r="A2003" s="408"/>
      <c r="B2003" s="408"/>
      <c r="C2003" s="408"/>
      <c r="D2003" s="408"/>
      <c r="E2003" s="408"/>
      <c r="F2003" s="408"/>
      <c r="G2003" s="408"/>
      <c r="H2003" s="408"/>
      <c r="I2003" s="408"/>
      <c r="J2003" s="408"/>
    </row>
    <row r="2004" spans="1:10" x14ac:dyDescent="0.25">
      <c r="A2004" s="393"/>
      <c r="B2004" s="394" t="s">
        <v>11</v>
      </c>
      <c r="C2004" s="393" t="s">
        <v>12</v>
      </c>
      <c r="D2004" s="393" t="s">
        <v>13</v>
      </c>
      <c r="E2004" s="395" t="s">
        <v>29</v>
      </c>
      <c r="F2004" s="395"/>
      <c r="G2004" s="396" t="s">
        <v>14</v>
      </c>
      <c r="H2004" s="394" t="s">
        <v>15</v>
      </c>
      <c r="I2004" s="394" t="s">
        <v>16</v>
      </c>
      <c r="J2004" s="394" t="s">
        <v>17</v>
      </c>
    </row>
    <row r="2005" spans="1:10" ht="25.5" x14ac:dyDescent="0.25">
      <c r="A2005" s="388" t="s">
        <v>956</v>
      </c>
      <c r="B2005" s="389" t="s">
        <v>1553</v>
      </c>
      <c r="C2005" s="388" t="s">
        <v>343</v>
      </c>
      <c r="D2005" s="388" t="s">
        <v>1554</v>
      </c>
      <c r="E2005" s="397" t="s">
        <v>977</v>
      </c>
      <c r="F2005" s="397"/>
      <c r="G2005" s="390" t="s">
        <v>345</v>
      </c>
      <c r="H2005" s="398">
        <v>1</v>
      </c>
      <c r="I2005" s="391">
        <v>0.34</v>
      </c>
      <c r="J2005" s="391">
        <v>0.34</v>
      </c>
    </row>
    <row r="2006" spans="1:10" x14ac:dyDescent="0.25">
      <c r="A2006" s="399" t="s">
        <v>958</v>
      </c>
      <c r="B2006" s="400" t="s">
        <v>1555</v>
      </c>
      <c r="C2006" s="399" t="s">
        <v>343</v>
      </c>
      <c r="D2006" s="399" t="s">
        <v>1556</v>
      </c>
      <c r="E2006" s="401" t="s">
        <v>984</v>
      </c>
      <c r="F2006" s="401"/>
      <c r="G2006" s="402" t="s">
        <v>345</v>
      </c>
      <c r="H2006" s="403">
        <v>1.8870000000000001E-2</v>
      </c>
      <c r="I2006" s="404">
        <v>18.48</v>
      </c>
      <c r="J2006" s="404">
        <v>0.34</v>
      </c>
    </row>
    <row r="2007" spans="1:10" ht="15.75" thickBot="1" x14ac:dyDescent="0.3">
      <c r="A2007" s="405"/>
      <c r="B2007" s="405"/>
      <c r="C2007" s="405"/>
      <c r="D2007" s="405"/>
      <c r="E2007" s="405" t="s">
        <v>961</v>
      </c>
      <c r="F2007" s="406">
        <v>0.34</v>
      </c>
      <c r="G2007" s="405" t="s">
        <v>962</v>
      </c>
      <c r="H2007" s="406">
        <v>0</v>
      </c>
      <c r="I2007" s="405" t="s">
        <v>963</v>
      </c>
      <c r="J2007" s="406">
        <v>0.34</v>
      </c>
    </row>
    <row r="2008" spans="1:10" ht="15.75" thickTop="1" x14ac:dyDescent="0.25">
      <c r="A2008" s="408"/>
      <c r="B2008" s="408"/>
      <c r="C2008" s="408"/>
      <c r="D2008" s="408"/>
      <c r="E2008" s="408"/>
      <c r="F2008" s="408"/>
      <c r="G2008" s="408"/>
      <c r="H2008" s="408"/>
      <c r="I2008" s="408"/>
      <c r="J2008" s="408"/>
    </row>
    <row r="2009" spans="1:10" x14ac:dyDescent="0.25">
      <c r="A2009" s="393"/>
      <c r="B2009" s="394" t="s">
        <v>11</v>
      </c>
      <c r="C2009" s="393" t="s">
        <v>12</v>
      </c>
      <c r="D2009" s="393" t="s">
        <v>13</v>
      </c>
      <c r="E2009" s="395" t="s">
        <v>29</v>
      </c>
      <c r="F2009" s="395"/>
      <c r="G2009" s="396" t="s">
        <v>14</v>
      </c>
      <c r="H2009" s="394" t="s">
        <v>15</v>
      </c>
      <c r="I2009" s="394" t="s">
        <v>16</v>
      </c>
      <c r="J2009" s="394" t="s">
        <v>17</v>
      </c>
    </row>
    <row r="2010" spans="1:10" ht="25.5" x14ac:dyDescent="0.25">
      <c r="A2010" s="388" t="s">
        <v>956</v>
      </c>
      <c r="B2010" s="389" t="s">
        <v>1561</v>
      </c>
      <c r="C2010" s="388" t="s">
        <v>343</v>
      </c>
      <c r="D2010" s="388" t="s">
        <v>1562</v>
      </c>
      <c r="E2010" s="397" t="s">
        <v>977</v>
      </c>
      <c r="F2010" s="397"/>
      <c r="G2010" s="390" t="s">
        <v>345</v>
      </c>
      <c r="H2010" s="398">
        <v>1</v>
      </c>
      <c r="I2010" s="391">
        <v>0.22</v>
      </c>
      <c r="J2010" s="391">
        <v>0.22</v>
      </c>
    </row>
    <row r="2011" spans="1:10" x14ac:dyDescent="0.25">
      <c r="A2011" s="399" t="s">
        <v>958</v>
      </c>
      <c r="B2011" s="400" t="s">
        <v>1563</v>
      </c>
      <c r="C2011" s="399" t="s">
        <v>343</v>
      </c>
      <c r="D2011" s="399" t="s">
        <v>1564</v>
      </c>
      <c r="E2011" s="401" t="s">
        <v>984</v>
      </c>
      <c r="F2011" s="401"/>
      <c r="G2011" s="402" t="s">
        <v>345</v>
      </c>
      <c r="H2011" s="403">
        <v>1.2109999999999999E-2</v>
      </c>
      <c r="I2011" s="404">
        <v>18.48</v>
      </c>
      <c r="J2011" s="404">
        <v>0.22</v>
      </c>
    </row>
    <row r="2012" spans="1:10" ht="15.75" thickBot="1" x14ac:dyDescent="0.3">
      <c r="A2012" s="405"/>
      <c r="B2012" s="405"/>
      <c r="C2012" s="405"/>
      <c r="D2012" s="405"/>
      <c r="E2012" s="405" t="s">
        <v>961</v>
      </c>
      <c r="F2012" s="406">
        <v>0.22</v>
      </c>
      <c r="G2012" s="405" t="s">
        <v>962</v>
      </c>
      <c r="H2012" s="406">
        <v>0</v>
      </c>
      <c r="I2012" s="405" t="s">
        <v>963</v>
      </c>
      <c r="J2012" s="406">
        <v>0.22</v>
      </c>
    </row>
    <row r="2013" spans="1:10" ht="15.75" thickTop="1" x14ac:dyDescent="0.25">
      <c r="A2013" s="408"/>
      <c r="B2013" s="408"/>
      <c r="C2013" s="408"/>
      <c r="D2013" s="408"/>
      <c r="E2013" s="408"/>
      <c r="F2013" s="408"/>
      <c r="G2013" s="408"/>
      <c r="H2013" s="408"/>
      <c r="I2013" s="408"/>
      <c r="J2013" s="408"/>
    </row>
    <row r="2014" spans="1:10" x14ac:dyDescent="0.25">
      <c r="A2014" s="393"/>
      <c r="B2014" s="394" t="s">
        <v>11</v>
      </c>
      <c r="C2014" s="393" t="s">
        <v>12</v>
      </c>
      <c r="D2014" s="393" t="s">
        <v>13</v>
      </c>
      <c r="E2014" s="395" t="s">
        <v>29</v>
      </c>
      <c r="F2014" s="395"/>
      <c r="G2014" s="396" t="s">
        <v>14</v>
      </c>
      <c r="H2014" s="394" t="s">
        <v>15</v>
      </c>
      <c r="I2014" s="394" t="s">
        <v>16</v>
      </c>
      <c r="J2014" s="394" t="s">
        <v>17</v>
      </c>
    </row>
    <row r="2015" spans="1:10" ht="25.5" x14ac:dyDescent="0.25">
      <c r="A2015" s="388" t="s">
        <v>956</v>
      </c>
      <c r="B2015" s="389" t="s">
        <v>1565</v>
      </c>
      <c r="C2015" s="388" t="s">
        <v>343</v>
      </c>
      <c r="D2015" s="388" t="s">
        <v>1566</v>
      </c>
      <c r="E2015" s="397" t="s">
        <v>977</v>
      </c>
      <c r="F2015" s="397"/>
      <c r="G2015" s="390" t="s">
        <v>345</v>
      </c>
      <c r="H2015" s="398">
        <v>1</v>
      </c>
      <c r="I2015" s="391">
        <v>0.37</v>
      </c>
      <c r="J2015" s="391">
        <v>0.37</v>
      </c>
    </row>
    <row r="2016" spans="1:10" x14ac:dyDescent="0.25">
      <c r="A2016" s="399" t="s">
        <v>958</v>
      </c>
      <c r="B2016" s="400" t="s">
        <v>1567</v>
      </c>
      <c r="C2016" s="399" t="s">
        <v>343</v>
      </c>
      <c r="D2016" s="399" t="s">
        <v>1568</v>
      </c>
      <c r="E2016" s="401" t="s">
        <v>984</v>
      </c>
      <c r="F2016" s="401"/>
      <c r="G2016" s="402" t="s">
        <v>345</v>
      </c>
      <c r="H2016" s="403">
        <v>1.549E-2</v>
      </c>
      <c r="I2016" s="404">
        <v>24.15</v>
      </c>
      <c r="J2016" s="404">
        <v>0.37</v>
      </c>
    </row>
    <row r="2017" spans="1:10" ht="15.75" thickBot="1" x14ac:dyDescent="0.3">
      <c r="A2017" s="405"/>
      <c r="B2017" s="405"/>
      <c r="C2017" s="405"/>
      <c r="D2017" s="405"/>
      <c r="E2017" s="405" t="s">
        <v>961</v>
      </c>
      <c r="F2017" s="406">
        <v>0.37</v>
      </c>
      <c r="G2017" s="405" t="s">
        <v>962</v>
      </c>
      <c r="H2017" s="406">
        <v>0</v>
      </c>
      <c r="I2017" s="405" t="s">
        <v>963</v>
      </c>
      <c r="J2017" s="406">
        <v>0.37</v>
      </c>
    </row>
    <row r="2018" spans="1:10" ht="15.75" thickTop="1" x14ac:dyDescent="0.25">
      <c r="A2018" s="408"/>
      <c r="B2018" s="408"/>
      <c r="C2018" s="408"/>
      <c r="D2018" s="408"/>
      <c r="E2018" s="408"/>
      <c r="F2018" s="408"/>
      <c r="G2018" s="408"/>
      <c r="H2018" s="408"/>
      <c r="I2018" s="408"/>
      <c r="J2018" s="408"/>
    </row>
    <row r="2019" spans="1:10" x14ac:dyDescent="0.25">
      <c r="A2019" s="393"/>
      <c r="B2019" s="394" t="s">
        <v>11</v>
      </c>
      <c r="C2019" s="393" t="s">
        <v>12</v>
      </c>
      <c r="D2019" s="393" t="s">
        <v>13</v>
      </c>
      <c r="E2019" s="395" t="s">
        <v>29</v>
      </c>
      <c r="F2019" s="395"/>
      <c r="G2019" s="396" t="s">
        <v>14</v>
      </c>
      <c r="H2019" s="394" t="s">
        <v>15</v>
      </c>
      <c r="I2019" s="394" t="s">
        <v>16</v>
      </c>
      <c r="J2019" s="394" t="s">
        <v>17</v>
      </c>
    </row>
    <row r="2020" spans="1:10" ht="25.5" x14ac:dyDescent="0.25">
      <c r="A2020" s="388" t="s">
        <v>956</v>
      </c>
      <c r="B2020" s="389" t="s">
        <v>1584</v>
      </c>
      <c r="C2020" s="388" t="s">
        <v>343</v>
      </c>
      <c r="D2020" s="388" t="s">
        <v>1585</v>
      </c>
      <c r="E2020" s="397" t="s">
        <v>977</v>
      </c>
      <c r="F2020" s="397"/>
      <c r="G2020" s="390" t="s">
        <v>345</v>
      </c>
      <c r="H2020" s="398">
        <v>1</v>
      </c>
      <c r="I2020" s="391">
        <v>0.24</v>
      </c>
      <c r="J2020" s="391">
        <v>0.24</v>
      </c>
    </row>
    <row r="2021" spans="1:10" x14ac:dyDescent="0.25">
      <c r="A2021" s="399" t="s">
        <v>958</v>
      </c>
      <c r="B2021" s="400" t="s">
        <v>1586</v>
      </c>
      <c r="C2021" s="399" t="s">
        <v>343</v>
      </c>
      <c r="D2021" s="399" t="s">
        <v>1587</v>
      </c>
      <c r="E2021" s="401" t="s">
        <v>984</v>
      </c>
      <c r="F2021" s="401"/>
      <c r="G2021" s="402" t="s">
        <v>345</v>
      </c>
      <c r="H2021" s="403">
        <v>1.2109999999999999E-2</v>
      </c>
      <c r="I2021" s="404">
        <v>20.5</v>
      </c>
      <c r="J2021" s="404">
        <v>0.24</v>
      </c>
    </row>
    <row r="2022" spans="1:10" ht="15.75" thickBot="1" x14ac:dyDescent="0.3">
      <c r="A2022" s="405"/>
      <c r="B2022" s="405"/>
      <c r="C2022" s="405"/>
      <c r="D2022" s="405"/>
      <c r="E2022" s="405" t="s">
        <v>961</v>
      </c>
      <c r="F2022" s="406">
        <v>0.24</v>
      </c>
      <c r="G2022" s="405" t="s">
        <v>962</v>
      </c>
      <c r="H2022" s="406">
        <v>0</v>
      </c>
      <c r="I2022" s="405" t="s">
        <v>963</v>
      </c>
      <c r="J2022" s="406">
        <v>0.24</v>
      </c>
    </row>
    <row r="2023" spans="1:10" ht="15.75" thickTop="1" x14ac:dyDescent="0.25">
      <c r="A2023" s="408"/>
      <c r="B2023" s="408"/>
      <c r="C2023" s="408"/>
      <c r="D2023" s="408"/>
      <c r="E2023" s="408"/>
      <c r="F2023" s="408"/>
      <c r="G2023" s="408"/>
      <c r="H2023" s="408"/>
      <c r="I2023" s="408"/>
      <c r="J2023" s="408"/>
    </row>
    <row r="2024" spans="1:10" x14ac:dyDescent="0.25">
      <c r="A2024" s="393"/>
      <c r="B2024" s="394" t="s">
        <v>11</v>
      </c>
      <c r="C2024" s="393" t="s">
        <v>12</v>
      </c>
      <c r="D2024" s="393" t="s">
        <v>13</v>
      </c>
      <c r="E2024" s="395" t="s">
        <v>29</v>
      </c>
      <c r="F2024" s="395"/>
      <c r="G2024" s="396" t="s">
        <v>14</v>
      </c>
      <c r="H2024" s="394" t="s">
        <v>15</v>
      </c>
      <c r="I2024" s="394" t="s">
        <v>16</v>
      </c>
      <c r="J2024" s="394" t="s">
        <v>17</v>
      </c>
    </row>
    <row r="2025" spans="1:10" ht="25.5" x14ac:dyDescent="0.25">
      <c r="A2025" s="388" t="s">
        <v>956</v>
      </c>
      <c r="B2025" s="389" t="s">
        <v>1610</v>
      </c>
      <c r="C2025" s="388" t="s">
        <v>343</v>
      </c>
      <c r="D2025" s="388" t="s">
        <v>1611</v>
      </c>
      <c r="E2025" s="397" t="s">
        <v>977</v>
      </c>
      <c r="F2025" s="397"/>
      <c r="G2025" s="390" t="s">
        <v>345</v>
      </c>
      <c r="H2025" s="398">
        <v>1</v>
      </c>
      <c r="I2025" s="391">
        <v>0.35</v>
      </c>
      <c r="J2025" s="391">
        <v>0.35</v>
      </c>
    </row>
    <row r="2026" spans="1:10" x14ac:dyDescent="0.25">
      <c r="A2026" s="399" t="s">
        <v>958</v>
      </c>
      <c r="B2026" s="400" t="s">
        <v>1612</v>
      </c>
      <c r="C2026" s="399" t="s">
        <v>343</v>
      </c>
      <c r="D2026" s="399" t="s">
        <v>1613</v>
      </c>
      <c r="E2026" s="401" t="s">
        <v>984</v>
      </c>
      <c r="F2026" s="401"/>
      <c r="G2026" s="402" t="s">
        <v>345</v>
      </c>
      <c r="H2026" s="403">
        <v>1.549E-2</v>
      </c>
      <c r="I2026" s="404">
        <v>22.74</v>
      </c>
      <c r="J2026" s="404">
        <v>0.35</v>
      </c>
    </row>
    <row r="2027" spans="1:10" ht="15.75" thickBot="1" x14ac:dyDescent="0.3">
      <c r="A2027" s="405"/>
      <c r="B2027" s="405"/>
      <c r="C2027" s="405"/>
      <c r="D2027" s="405"/>
      <c r="E2027" s="405" t="s">
        <v>961</v>
      </c>
      <c r="F2027" s="406">
        <v>0.35</v>
      </c>
      <c r="G2027" s="405" t="s">
        <v>962</v>
      </c>
      <c r="H2027" s="406">
        <v>0</v>
      </c>
      <c r="I2027" s="405" t="s">
        <v>963</v>
      </c>
      <c r="J2027" s="406">
        <v>0.35</v>
      </c>
    </row>
    <row r="2028" spans="1:10" ht="15.75" thickTop="1" x14ac:dyDescent="0.25">
      <c r="A2028" s="408"/>
      <c r="B2028" s="408"/>
      <c r="C2028" s="408"/>
      <c r="D2028" s="408"/>
      <c r="E2028" s="408"/>
      <c r="F2028" s="408"/>
      <c r="G2028" s="408"/>
      <c r="H2028" s="408"/>
      <c r="I2028" s="408"/>
      <c r="J2028" s="408"/>
    </row>
    <row r="2029" spans="1:10" x14ac:dyDescent="0.25">
      <c r="A2029" s="393"/>
      <c r="B2029" s="394" t="s">
        <v>11</v>
      </c>
      <c r="C2029" s="393" t="s">
        <v>12</v>
      </c>
      <c r="D2029" s="393" t="s">
        <v>13</v>
      </c>
      <c r="E2029" s="395" t="s">
        <v>29</v>
      </c>
      <c r="F2029" s="395"/>
      <c r="G2029" s="396" t="s">
        <v>14</v>
      </c>
      <c r="H2029" s="394" t="s">
        <v>15</v>
      </c>
      <c r="I2029" s="394" t="s">
        <v>16</v>
      </c>
      <c r="J2029" s="394" t="s">
        <v>17</v>
      </c>
    </row>
    <row r="2030" spans="1:10" ht="25.5" x14ac:dyDescent="0.25">
      <c r="A2030" s="388" t="s">
        <v>956</v>
      </c>
      <c r="B2030" s="389" t="s">
        <v>1614</v>
      </c>
      <c r="C2030" s="388" t="s">
        <v>343</v>
      </c>
      <c r="D2030" s="388" t="s">
        <v>1615</v>
      </c>
      <c r="E2030" s="397" t="s">
        <v>977</v>
      </c>
      <c r="F2030" s="397"/>
      <c r="G2030" s="390" t="s">
        <v>345</v>
      </c>
      <c r="H2030" s="398">
        <v>1</v>
      </c>
      <c r="I2030" s="391">
        <v>0.28999999999999998</v>
      </c>
      <c r="J2030" s="391">
        <v>0.28999999999999998</v>
      </c>
    </row>
    <row r="2031" spans="1:10" x14ac:dyDescent="0.25">
      <c r="A2031" s="399" t="s">
        <v>958</v>
      </c>
      <c r="B2031" s="400" t="s">
        <v>1616</v>
      </c>
      <c r="C2031" s="399" t="s">
        <v>343</v>
      </c>
      <c r="D2031" s="399" t="s">
        <v>1617</v>
      </c>
      <c r="E2031" s="401" t="s">
        <v>984</v>
      </c>
      <c r="F2031" s="401"/>
      <c r="G2031" s="402" t="s">
        <v>345</v>
      </c>
      <c r="H2031" s="403">
        <v>1.2109999999999999E-2</v>
      </c>
      <c r="I2031" s="404">
        <v>24.15</v>
      </c>
      <c r="J2031" s="404">
        <v>0.28999999999999998</v>
      </c>
    </row>
    <row r="2032" spans="1:10" ht="15.75" thickBot="1" x14ac:dyDescent="0.3">
      <c r="A2032" s="405"/>
      <c r="B2032" s="405"/>
      <c r="C2032" s="405"/>
      <c r="D2032" s="405"/>
      <c r="E2032" s="405" t="s">
        <v>961</v>
      </c>
      <c r="F2032" s="406">
        <v>0.28999999999999998</v>
      </c>
      <c r="G2032" s="405" t="s">
        <v>962</v>
      </c>
      <c r="H2032" s="406">
        <v>0</v>
      </c>
      <c r="I2032" s="405" t="s">
        <v>963</v>
      </c>
      <c r="J2032" s="406">
        <v>0.28999999999999998</v>
      </c>
    </row>
    <row r="2033" spans="1:10" ht="15.75" thickTop="1" x14ac:dyDescent="0.25">
      <c r="A2033" s="408"/>
      <c r="B2033" s="408"/>
      <c r="C2033" s="408"/>
      <c r="D2033" s="408"/>
      <c r="E2033" s="408"/>
      <c r="F2033" s="408"/>
      <c r="G2033" s="408"/>
      <c r="H2033" s="408"/>
      <c r="I2033" s="408"/>
      <c r="J2033" s="408"/>
    </row>
    <row r="2034" spans="1:10" x14ac:dyDescent="0.25">
      <c r="A2034" s="393"/>
      <c r="B2034" s="394" t="s">
        <v>11</v>
      </c>
      <c r="C2034" s="393" t="s">
        <v>12</v>
      </c>
      <c r="D2034" s="393" t="s">
        <v>13</v>
      </c>
      <c r="E2034" s="395" t="s">
        <v>29</v>
      </c>
      <c r="F2034" s="395"/>
      <c r="G2034" s="396" t="s">
        <v>14</v>
      </c>
      <c r="H2034" s="394" t="s">
        <v>15</v>
      </c>
      <c r="I2034" s="394" t="s">
        <v>16</v>
      </c>
      <c r="J2034" s="394" t="s">
        <v>17</v>
      </c>
    </row>
    <row r="2035" spans="1:10" ht="25.5" x14ac:dyDescent="0.25">
      <c r="A2035" s="388" t="s">
        <v>956</v>
      </c>
      <c r="B2035" s="389" t="s">
        <v>1638</v>
      </c>
      <c r="C2035" s="388" t="s">
        <v>343</v>
      </c>
      <c r="D2035" s="388" t="s">
        <v>1639</v>
      </c>
      <c r="E2035" s="397" t="s">
        <v>977</v>
      </c>
      <c r="F2035" s="397"/>
      <c r="G2035" s="390" t="s">
        <v>345</v>
      </c>
      <c r="H2035" s="398">
        <v>1</v>
      </c>
      <c r="I2035" s="391">
        <v>0.1</v>
      </c>
      <c r="J2035" s="391">
        <v>0.1</v>
      </c>
    </row>
    <row r="2036" spans="1:10" x14ac:dyDescent="0.25">
      <c r="A2036" s="399" t="s">
        <v>958</v>
      </c>
      <c r="B2036" s="400" t="s">
        <v>1640</v>
      </c>
      <c r="C2036" s="399" t="s">
        <v>343</v>
      </c>
      <c r="D2036" s="399" t="s">
        <v>1641</v>
      </c>
      <c r="E2036" s="401" t="s">
        <v>984</v>
      </c>
      <c r="F2036" s="401"/>
      <c r="G2036" s="402" t="s">
        <v>345</v>
      </c>
      <c r="H2036" s="403">
        <v>5.3400000000000001E-3</v>
      </c>
      <c r="I2036" s="404">
        <v>19.79</v>
      </c>
      <c r="J2036" s="404">
        <v>0.1</v>
      </c>
    </row>
    <row r="2037" spans="1:10" ht="15.75" thickBot="1" x14ac:dyDescent="0.3">
      <c r="A2037" s="405"/>
      <c r="B2037" s="405"/>
      <c r="C2037" s="405"/>
      <c r="D2037" s="405"/>
      <c r="E2037" s="405" t="s">
        <v>961</v>
      </c>
      <c r="F2037" s="406">
        <v>0.1</v>
      </c>
      <c r="G2037" s="405" t="s">
        <v>962</v>
      </c>
      <c r="H2037" s="406">
        <v>0</v>
      </c>
      <c r="I2037" s="405" t="s">
        <v>963</v>
      </c>
      <c r="J2037" s="406">
        <v>0.1</v>
      </c>
    </row>
    <row r="2038" spans="1:10" ht="15.75" thickTop="1" x14ac:dyDescent="0.25">
      <c r="A2038" s="408"/>
      <c r="B2038" s="408"/>
      <c r="C2038" s="408"/>
      <c r="D2038" s="408"/>
      <c r="E2038" s="408"/>
      <c r="F2038" s="408"/>
      <c r="G2038" s="408"/>
      <c r="H2038" s="408"/>
      <c r="I2038" s="408"/>
      <c r="J2038" s="408"/>
    </row>
    <row r="2039" spans="1:10" x14ac:dyDescent="0.25">
      <c r="A2039" s="393"/>
      <c r="B2039" s="394" t="s">
        <v>11</v>
      </c>
      <c r="C2039" s="393" t="s">
        <v>12</v>
      </c>
      <c r="D2039" s="393" t="s">
        <v>13</v>
      </c>
      <c r="E2039" s="395" t="s">
        <v>29</v>
      </c>
      <c r="F2039" s="395"/>
      <c r="G2039" s="396" t="s">
        <v>14</v>
      </c>
      <c r="H2039" s="394" t="s">
        <v>15</v>
      </c>
      <c r="I2039" s="394" t="s">
        <v>16</v>
      </c>
      <c r="J2039" s="394" t="s">
        <v>17</v>
      </c>
    </row>
    <row r="2040" spans="1:10" ht="25.5" x14ac:dyDescent="0.25">
      <c r="A2040" s="388" t="s">
        <v>956</v>
      </c>
      <c r="B2040" s="389" t="s">
        <v>1642</v>
      </c>
      <c r="C2040" s="388" t="s">
        <v>343</v>
      </c>
      <c r="D2040" s="388" t="s">
        <v>1643</v>
      </c>
      <c r="E2040" s="397" t="s">
        <v>977</v>
      </c>
      <c r="F2040" s="397"/>
      <c r="G2040" s="390" t="s">
        <v>345</v>
      </c>
      <c r="H2040" s="398">
        <v>1</v>
      </c>
      <c r="I2040" s="391">
        <v>0.94</v>
      </c>
      <c r="J2040" s="391">
        <v>0.94</v>
      </c>
    </row>
    <row r="2041" spans="1:10" x14ac:dyDescent="0.25">
      <c r="A2041" s="399" t="s">
        <v>958</v>
      </c>
      <c r="B2041" s="400" t="s">
        <v>1644</v>
      </c>
      <c r="C2041" s="399" t="s">
        <v>343</v>
      </c>
      <c r="D2041" s="399" t="s">
        <v>1645</v>
      </c>
      <c r="E2041" s="401" t="s">
        <v>984</v>
      </c>
      <c r="F2041" s="401"/>
      <c r="G2041" s="402" t="s">
        <v>345</v>
      </c>
      <c r="H2041" s="403">
        <v>3.916E-2</v>
      </c>
      <c r="I2041" s="404">
        <v>24.15</v>
      </c>
      <c r="J2041" s="404">
        <v>0.94</v>
      </c>
    </row>
    <row r="2042" spans="1:10" ht="15.75" thickBot="1" x14ac:dyDescent="0.3">
      <c r="A2042" s="405"/>
      <c r="B2042" s="405"/>
      <c r="C2042" s="405"/>
      <c r="D2042" s="405"/>
      <c r="E2042" s="405" t="s">
        <v>961</v>
      </c>
      <c r="F2042" s="406">
        <v>0.94</v>
      </c>
      <c r="G2042" s="405" t="s">
        <v>962</v>
      </c>
      <c r="H2042" s="406">
        <v>0</v>
      </c>
      <c r="I2042" s="405" t="s">
        <v>963</v>
      </c>
      <c r="J2042" s="406">
        <v>0.94</v>
      </c>
    </row>
    <row r="2043" spans="1:10" ht="15.75" thickTop="1" x14ac:dyDescent="0.25">
      <c r="A2043" s="408"/>
      <c r="B2043" s="408"/>
      <c r="C2043" s="408"/>
      <c r="D2043" s="408"/>
      <c r="E2043" s="408"/>
      <c r="F2043" s="408"/>
      <c r="G2043" s="408"/>
      <c r="H2043" s="408"/>
      <c r="I2043" s="408"/>
      <c r="J2043" s="408"/>
    </row>
    <row r="2044" spans="1:10" x14ac:dyDescent="0.25">
      <c r="A2044" s="393"/>
      <c r="B2044" s="394" t="s">
        <v>11</v>
      </c>
      <c r="C2044" s="393" t="s">
        <v>12</v>
      </c>
      <c r="D2044" s="393" t="s">
        <v>13</v>
      </c>
      <c r="E2044" s="395" t="s">
        <v>29</v>
      </c>
      <c r="F2044" s="395"/>
      <c r="G2044" s="396" t="s">
        <v>14</v>
      </c>
      <c r="H2044" s="394" t="s">
        <v>15</v>
      </c>
      <c r="I2044" s="394" t="s">
        <v>16</v>
      </c>
      <c r="J2044" s="394" t="s">
        <v>17</v>
      </c>
    </row>
    <row r="2045" spans="1:10" ht="25.5" x14ac:dyDescent="0.25">
      <c r="A2045" s="388" t="s">
        <v>956</v>
      </c>
      <c r="B2045" s="389" t="s">
        <v>1646</v>
      </c>
      <c r="C2045" s="388" t="s">
        <v>343</v>
      </c>
      <c r="D2045" s="388" t="s">
        <v>1647</v>
      </c>
      <c r="E2045" s="397" t="s">
        <v>977</v>
      </c>
      <c r="F2045" s="397"/>
      <c r="G2045" s="390" t="s">
        <v>345</v>
      </c>
      <c r="H2045" s="398">
        <v>1</v>
      </c>
      <c r="I2045" s="391">
        <v>0.45</v>
      </c>
      <c r="J2045" s="391">
        <v>0.45</v>
      </c>
    </row>
    <row r="2046" spans="1:10" x14ac:dyDescent="0.25">
      <c r="A2046" s="399" t="s">
        <v>958</v>
      </c>
      <c r="B2046" s="400" t="s">
        <v>1648</v>
      </c>
      <c r="C2046" s="399" t="s">
        <v>343</v>
      </c>
      <c r="D2046" s="399" t="s">
        <v>1649</v>
      </c>
      <c r="E2046" s="401" t="s">
        <v>984</v>
      </c>
      <c r="F2046" s="401"/>
      <c r="G2046" s="402" t="s">
        <v>345</v>
      </c>
      <c r="H2046" s="403">
        <v>1.8870000000000001E-2</v>
      </c>
      <c r="I2046" s="404">
        <v>24.15</v>
      </c>
      <c r="J2046" s="404">
        <v>0.45</v>
      </c>
    </row>
    <row r="2047" spans="1:10" ht="15.75" thickBot="1" x14ac:dyDescent="0.3">
      <c r="A2047" s="405"/>
      <c r="B2047" s="405"/>
      <c r="C2047" s="405"/>
      <c r="D2047" s="405"/>
      <c r="E2047" s="405" t="s">
        <v>961</v>
      </c>
      <c r="F2047" s="406">
        <v>0.45</v>
      </c>
      <c r="G2047" s="405" t="s">
        <v>962</v>
      </c>
      <c r="H2047" s="406">
        <v>0</v>
      </c>
      <c r="I2047" s="405" t="s">
        <v>963</v>
      </c>
      <c r="J2047" s="406">
        <v>0.45</v>
      </c>
    </row>
    <row r="2048" spans="1:10" ht="15.75" thickTop="1" x14ac:dyDescent="0.25">
      <c r="A2048" s="408"/>
      <c r="B2048" s="408"/>
      <c r="C2048" s="408"/>
      <c r="D2048" s="408"/>
      <c r="E2048" s="408"/>
      <c r="F2048" s="408"/>
      <c r="G2048" s="408"/>
      <c r="H2048" s="408"/>
      <c r="I2048" s="408"/>
      <c r="J2048" s="408"/>
    </row>
    <row r="2049" spans="1:10" x14ac:dyDescent="0.25">
      <c r="A2049" s="393"/>
      <c r="B2049" s="394" t="s">
        <v>11</v>
      </c>
      <c r="C2049" s="393" t="s">
        <v>12</v>
      </c>
      <c r="D2049" s="393" t="s">
        <v>13</v>
      </c>
      <c r="E2049" s="395" t="s">
        <v>29</v>
      </c>
      <c r="F2049" s="395"/>
      <c r="G2049" s="396" t="s">
        <v>14</v>
      </c>
      <c r="H2049" s="394" t="s">
        <v>15</v>
      </c>
      <c r="I2049" s="394" t="s">
        <v>16</v>
      </c>
      <c r="J2049" s="394" t="s">
        <v>17</v>
      </c>
    </row>
    <row r="2050" spans="1:10" ht="25.5" x14ac:dyDescent="0.25">
      <c r="A2050" s="388" t="s">
        <v>956</v>
      </c>
      <c r="B2050" s="389" t="s">
        <v>995</v>
      </c>
      <c r="C2050" s="388" t="s">
        <v>343</v>
      </c>
      <c r="D2050" s="388" t="s">
        <v>996</v>
      </c>
      <c r="E2050" s="397" t="s">
        <v>977</v>
      </c>
      <c r="F2050" s="397"/>
      <c r="G2050" s="390" t="s">
        <v>349</v>
      </c>
      <c r="H2050" s="398">
        <v>1</v>
      </c>
      <c r="I2050" s="391">
        <v>100.92</v>
      </c>
      <c r="J2050" s="391">
        <v>100.92</v>
      </c>
    </row>
    <row r="2051" spans="1:10" x14ac:dyDescent="0.25">
      <c r="A2051" s="399" t="s">
        <v>958</v>
      </c>
      <c r="B2051" s="400" t="s">
        <v>997</v>
      </c>
      <c r="C2051" s="399" t="s">
        <v>343</v>
      </c>
      <c r="D2051" s="399" t="s">
        <v>998</v>
      </c>
      <c r="E2051" s="401" t="s">
        <v>984</v>
      </c>
      <c r="F2051" s="401"/>
      <c r="G2051" s="402" t="s">
        <v>349</v>
      </c>
      <c r="H2051" s="403">
        <v>1.6750000000000001E-2</v>
      </c>
      <c r="I2051" s="404">
        <v>6025.15</v>
      </c>
      <c r="J2051" s="404">
        <v>100.92</v>
      </c>
    </row>
    <row r="2052" spans="1:10" ht="15.75" thickBot="1" x14ac:dyDescent="0.3">
      <c r="A2052" s="405"/>
      <c r="B2052" s="405"/>
      <c r="C2052" s="405"/>
      <c r="D2052" s="405"/>
      <c r="E2052" s="405" t="s">
        <v>961</v>
      </c>
      <c r="F2052" s="406">
        <v>100.92</v>
      </c>
      <c r="G2052" s="405" t="s">
        <v>962</v>
      </c>
      <c r="H2052" s="406">
        <v>0</v>
      </c>
      <c r="I2052" s="405" t="s">
        <v>963</v>
      </c>
      <c r="J2052" s="406">
        <v>100.92</v>
      </c>
    </row>
    <row r="2053" spans="1:10" ht="15.75" thickTop="1" x14ac:dyDescent="0.25">
      <c r="A2053" s="408"/>
      <c r="B2053" s="408"/>
      <c r="C2053" s="408"/>
      <c r="D2053" s="408"/>
      <c r="E2053" s="408"/>
      <c r="F2053" s="408"/>
      <c r="G2053" s="408"/>
      <c r="H2053" s="408"/>
      <c r="I2053" s="408"/>
      <c r="J2053" s="408"/>
    </row>
    <row r="2054" spans="1:10" x14ac:dyDescent="0.25">
      <c r="A2054" s="393"/>
      <c r="B2054" s="394" t="s">
        <v>11</v>
      </c>
      <c r="C2054" s="393" t="s">
        <v>12</v>
      </c>
      <c r="D2054" s="393" t="s">
        <v>13</v>
      </c>
      <c r="E2054" s="395" t="s">
        <v>29</v>
      </c>
      <c r="F2054" s="395"/>
      <c r="G2054" s="396" t="s">
        <v>14</v>
      </c>
      <c r="H2054" s="394" t="s">
        <v>15</v>
      </c>
      <c r="I2054" s="394" t="s">
        <v>16</v>
      </c>
      <c r="J2054" s="394" t="s">
        <v>17</v>
      </c>
    </row>
    <row r="2055" spans="1:10" ht="25.5" x14ac:dyDescent="0.25">
      <c r="A2055" s="388" t="s">
        <v>956</v>
      </c>
      <c r="B2055" s="389" t="s">
        <v>980</v>
      </c>
      <c r="C2055" s="388" t="s">
        <v>343</v>
      </c>
      <c r="D2055" s="388" t="s">
        <v>981</v>
      </c>
      <c r="E2055" s="397" t="s">
        <v>977</v>
      </c>
      <c r="F2055" s="397"/>
      <c r="G2055" s="390" t="s">
        <v>345</v>
      </c>
      <c r="H2055" s="398">
        <v>1</v>
      </c>
      <c r="I2055" s="391">
        <v>1.35</v>
      </c>
      <c r="J2055" s="391">
        <v>1.35</v>
      </c>
    </row>
    <row r="2056" spans="1:10" x14ac:dyDescent="0.25">
      <c r="A2056" s="399" t="s">
        <v>958</v>
      </c>
      <c r="B2056" s="400" t="s">
        <v>982</v>
      </c>
      <c r="C2056" s="399" t="s">
        <v>343</v>
      </c>
      <c r="D2056" s="399" t="s">
        <v>983</v>
      </c>
      <c r="E2056" s="401" t="s">
        <v>984</v>
      </c>
      <c r="F2056" s="401"/>
      <c r="G2056" s="402" t="s">
        <v>345</v>
      </c>
      <c r="H2056" s="403">
        <v>1.2109999999999999E-2</v>
      </c>
      <c r="I2056" s="404">
        <v>112.27</v>
      </c>
      <c r="J2056" s="404">
        <v>1.35</v>
      </c>
    </row>
    <row r="2057" spans="1:10" ht="15.75" thickBot="1" x14ac:dyDescent="0.3">
      <c r="A2057" s="405"/>
      <c r="B2057" s="405"/>
      <c r="C2057" s="405"/>
      <c r="D2057" s="405"/>
      <c r="E2057" s="405" t="s">
        <v>961</v>
      </c>
      <c r="F2057" s="406">
        <v>1.35</v>
      </c>
      <c r="G2057" s="405" t="s">
        <v>962</v>
      </c>
      <c r="H2057" s="406">
        <v>0</v>
      </c>
      <c r="I2057" s="405" t="s">
        <v>963</v>
      </c>
      <c r="J2057" s="406">
        <v>1.35</v>
      </c>
    </row>
    <row r="2058" spans="1:10" ht="15.75" thickTop="1" x14ac:dyDescent="0.25">
      <c r="A2058" s="408"/>
      <c r="B2058" s="408"/>
      <c r="C2058" s="408"/>
      <c r="D2058" s="408"/>
      <c r="E2058" s="408"/>
      <c r="F2058" s="408"/>
      <c r="G2058" s="408"/>
      <c r="H2058" s="408"/>
      <c r="I2058" s="408"/>
      <c r="J2058" s="408"/>
    </row>
    <row r="2059" spans="1:10" x14ac:dyDescent="0.25">
      <c r="A2059" s="393"/>
      <c r="B2059" s="394" t="s">
        <v>11</v>
      </c>
      <c r="C2059" s="393" t="s">
        <v>12</v>
      </c>
      <c r="D2059" s="393" t="s">
        <v>13</v>
      </c>
      <c r="E2059" s="395" t="s">
        <v>29</v>
      </c>
      <c r="F2059" s="395"/>
      <c r="G2059" s="396" t="s">
        <v>14</v>
      </c>
      <c r="H2059" s="394" t="s">
        <v>15</v>
      </c>
      <c r="I2059" s="394" t="s">
        <v>16</v>
      </c>
      <c r="J2059" s="394" t="s">
        <v>17</v>
      </c>
    </row>
    <row r="2060" spans="1:10" ht="25.5" x14ac:dyDescent="0.25">
      <c r="A2060" s="388" t="s">
        <v>956</v>
      </c>
      <c r="B2060" s="389" t="s">
        <v>1650</v>
      </c>
      <c r="C2060" s="388" t="s">
        <v>343</v>
      </c>
      <c r="D2060" s="388" t="s">
        <v>1651</v>
      </c>
      <c r="E2060" s="397" t="s">
        <v>977</v>
      </c>
      <c r="F2060" s="397"/>
      <c r="G2060" s="390" t="s">
        <v>345</v>
      </c>
      <c r="H2060" s="398">
        <v>1</v>
      </c>
      <c r="I2060" s="391">
        <v>1.53</v>
      </c>
      <c r="J2060" s="391">
        <v>1.53</v>
      </c>
    </row>
    <row r="2061" spans="1:10" x14ac:dyDescent="0.25">
      <c r="A2061" s="399" t="s">
        <v>958</v>
      </c>
      <c r="B2061" s="400" t="s">
        <v>1652</v>
      </c>
      <c r="C2061" s="399" t="s">
        <v>343</v>
      </c>
      <c r="D2061" s="399" t="s">
        <v>1653</v>
      </c>
      <c r="E2061" s="401" t="s">
        <v>984</v>
      </c>
      <c r="F2061" s="401"/>
      <c r="G2061" s="402" t="s">
        <v>345</v>
      </c>
      <c r="H2061" s="403">
        <v>1.2109999999999999E-2</v>
      </c>
      <c r="I2061" s="404">
        <v>126.66</v>
      </c>
      <c r="J2061" s="404">
        <v>1.53</v>
      </c>
    </row>
    <row r="2062" spans="1:10" ht="15.75" thickBot="1" x14ac:dyDescent="0.3">
      <c r="A2062" s="405"/>
      <c r="B2062" s="405"/>
      <c r="C2062" s="405"/>
      <c r="D2062" s="405"/>
      <c r="E2062" s="405" t="s">
        <v>961</v>
      </c>
      <c r="F2062" s="406">
        <v>1.53</v>
      </c>
      <c r="G2062" s="405" t="s">
        <v>962</v>
      </c>
      <c r="H2062" s="406">
        <v>0</v>
      </c>
      <c r="I2062" s="405" t="s">
        <v>963</v>
      </c>
      <c r="J2062" s="406">
        <v>1.53</v>
      </c>
    </row>
    <row r="2063" spans="1:10" ht="15.75" thickTop="1" x14ac:dyDescent="0.25">
      <c r="A2063" s="408"/>
      <c r="B2063" s="408"/>
      <c r="C2063" s="408"/>
      <c r="D2063" s="408"/>
      <c r="E2063" s="408"/>
      <c r="F2063" s="408"/>
      <c r="G2063" s="408"/>
      <c r="H2063" s="408"/>
      <c r="I2063" s="408"/>
      <c r="J2063" s="408"/>
    </row>
    <row r="2064" spans="1:10" x14ac:dyDescent="0.25">
      <c r="A2064" s="393"/>
      <c r="B2064" s="394" t="s">
        <v>11</v>
      </c>
      <c r="C2064" s="393" t="s">
        <v>12</v>
      </c>
      <c r="D2064" s="393" t="s">
        <v>13</v>
      </c>
      <c r="E2064" s="395" t="s">
        <v>29</v>
      </c>
      <c r="F2064" s="395"/>
      <c r="G2064" s="396" t="s">
        <v>14</v>
      </c>
      <c r="H2064" s="394" t="s">
        <v>15</v>
      </c>
      <c r="I2064" s="394" t="s">
        <v>16</v>
      </c>
      <c r="J2064" s="394" t="s">
        <v>17</v>
      </c>
    </row>
    <row r="2065" spans="1:10" ht="25.5" x14ac:dyDescent="0.25">
      <c r="A2065" s="388" t="s">
        <v>956</v>
      </c>
      <c r="B2065" s="389" t="s">
        <v>1654</v>
      </c>
      <c r="C2065" s="388" t="s">
        <v>343</v>
      </c>
      <c r="D2065" s="388" t="s">
        <v>1655</v>
      </c>
      <c r="E2065" s="397" t="s">
        <v>977</v>
      </c>
      <c r="F2065" s="397"/>
      <c r="G2065" s="390" t="s">
        <v>345</v>
      </c>
      <c r="H2065" s="398">
        <v>1</v>
      </c>
      <c r="I2065" s="391">
        <v>2.1</v>
      </c>
      <c r="J2065" s="391">
        <v>2.1</v>
      </c>
    </row>
    <row r="2066" spans="1:10" x14ac:dyDescent="0.25">
      <c r="A2066" s="399" t="s">
        <v>958</v>
      </c>
      <c r="B2066" s="400" t="s">
        <v>1656</v>
      </c>
      <c r="C2066" s="399" t="s">
        <v>343</v>
      </c>
      <c r="D2066" s="399" t="s">
        <v>1657</v>
      </c>
      <c r="E2066" s="401" t="s">
        <v>984</v>
      </c>
      <c r="F2066" s="401"/>
      <c r="G2066" s="402" t="s">
        <v>345</v>
      </c>
      <c r="H2066" s="403">
        <v>1.2109999999999999E-2</v>
      </c>
      <c r="I2066" s="404">
        <v>173.6</v>
      </c>
      <c r="J2066" s="404">
        <v>2.1</v>
      </c>
    </row>
    <row r="2067" spans="1:10" ht="15.75" thickBot="1" x14ac:dyDescent="0.3">
      <c r="A2067" s="405"/>
      <c r="B2067" s="405"/>
      <c r="C2067" s="405"/>
      <c r="D2067" s="405"/>
      <c r="E2067" s="405" t="s">
        <v>961</v>
      </c>
      <c r="F2067" s="406">
        <v>2.1</v>
      </c>
      <c r="G2067" s="405" t="s">
        <v>962</v>
      </c>
      <c r="H2067" s="406">
        <v>0</v>
      </c>
      <c r="I2067" s="405" t="s">
        <v>963</v>
      </c>
      <c r="J2067" s="406">
        <v>2.1</v>
      </c>
    </row>
    <row r="2068" spans="1:10" ht="15.75" thickTop="1" x14ac:dyDescent="0.25">
      <c r="A2068" s="408"/>
      <c r="B2068" s="408"/>
      <c r="C2068" s="408"/>
      <c r="D2068" s="408"/>
      <c r="E2068" s="408"/>
      <c r="F2068" s="408"/>
      <c r="G2068" s="408"/>
      <c r="H2068" s="408"/>
      <c r="I2068" s="408"/>
      <c r="J2068" s="408"/>
    </row>
    <row r="2069" spans="1:10" x14ac:dyDescent="0.25">
      <c r="A2069" s="393"/>
      <c r="B2069" s="394" t="s">
        <v>11</v>
      </c>
      <c r="C2069" s="393" t="s">
        <v>12</v>
      </c>
      <c r="D2069" s="393" t="s">
        <v>13</v>
      </c>
      <c r="E2069" s="395" t="s">
        <v>29</v>
      </c>
      <c r="F2069" s="395"/>
      <c r="G2069" s="396" t="s">
        <v>14</v>
      </c>
      <c r="H2069" s="394" t="s">
        <v>15</v>
      </c>
      <c r="I2069" s="394" t="s">
        <v>16</v>
      </c>
      <c r="J2069" s="394" t="s">
        <v>17</v>
      </c>
    </row>
    <row r="2070" spans="1:10" ht="25.5" x14ac:dyDescent="0.25">
      <c r="A2070" s="388" t="s">
        <v>956</v>
      </c>
      <c r="B2070" s="389" t="s">
        <v>1658</v>
      </c>
      <c r="C2070" s="388" t="s">
        <v>343</v>
      </c>
      <c r="D2070" s="388" t="s">
        <v>1659</v>
      </c>
      <c r="E2070" s="397" t="s">
        <v>977</v>
      </c>
      <c r="F2070" s="397"/>
      <c r="G2070" s="390" t="s">
        <v>345</v>
      </c>
      <c r="H2070" s="398">
        <v>1</v>
      </c>
      <c r="I2070" s="391">
        <v>0.27</v>
      </c>
      <c r="J2070" s="391">
        <v>0.27</v>
      </c>
    </row>
    <row r="2071" spans="1:10" x14ac:dyDescent="0.25">
      <c r="A2071" s="399" t="s">
        <v>958</v>
      </c>
      <c r="B2071" s="400" t="s">
        <v>1660</v>
      </c>
      <c r="C2071" s="399" t="s">
        <v>343</v>
      </c>
      <c r="D2071" s="399" t="s">
        <v>1661</v>
      </c>
      <c r="E2071" s="401" t="s">
        <v>984</v>
      </c>
      <c r="F2071" s="401"/>
      <c r="G2071" s="402" t="s">
        <v>345</v>
      </c>
      <c r="H2071" s="403">
        <v>1.2109999999999999E-2</v>
      </c>
      <c r="I2071" s="404">
        <v>23.02</v>
      </c>
      <c r="J2071" s="404">
        <v>0.27</v>
      </c>
    </row>
    <row r="2072" spans="1:10" ht="15.75" thickBot="1" x14ac:dyDescent="0.3">
      <c r="A2072" s="405"/>
      <c r="B2072" s="405"/>
      <c r="C2072" s="405"/>
      <c r="D2072" s="405"/>
      <c r="E2072" s="405" t="s">
        <v>961</v>
      </c>
      <c r="F2072" s="406">
        <v>0.27</v>
      </c>
      <c r="G2072" s="405" t="s">
        <v>962</v>
      </c>
      <c r="H2072" s="406">
        <v>0</v>
      </c>
      <c r="I2072" s="405" t="s">
        <v>963</v>
      </c>
      <c r="J2072" s="406">
        <v>0.27</v>
      </c>
    </row>
    <row r="2073" spans="1:10" ht="15.75" thickTop="1" x14ac:dyDescent="0.25">
      <c r="A2073" s="408"/>
      <c r="B2073" s="408"/>
      <c r="C2073" s="408"/>
      <c r="D2073" s="408"/>
      <c r="E2073" s="408"/>
      <c r="F2073" s="408"/>
      <c r="G2073" s="408"/>
      <c r="H2073" s="408"/>
      <c r="I2073" s="408"/>
      <c r="J2073" s="408"/>
    </row>
    <row r="2074" spans="1:10" x14ac:dyDescent="0.25">
      <c r="A2074" s="393"/>
      <c r="B2074" s="394" t="s">
        <v>11</v>
      </c>
      <c r="C2074" s="393" t="s">
        <v>12</v>
      </c>
      <c r="D2074" s="393" t="s">
        <v>13</v>
      </c>
      <c r="E2074" s="395" t="s">
        <v>29</v>
      </c>
      <c r="F2074" s="395"/>
      <c r="G2074" s="396" t="s">
        <v>14</v>
      </c>
      <c r="H2074" s="394" t="s">
        <v>15</v>
      </c>
      <c r="I2074" s="394" t="s">
        <v>16</v>
      </c>
      <c r="J2074" s="394" t="s">
        <v>17</v>
      </c>
    </row>
    <row r="2075" spans="1:10" ht="25.5" x14ac:dyDescent="0.25">
      <c r="A2075" s="388" t="s">
        <v>956</v>
      </c>
      <c r="B2075" s="389" t="s">
        <v>1662</v>
      </c>
      <c r="C2075" s="388" t="s">
        <v>343</v>
      </c>
      <c r="D2075" s="388" t="s">
        <v>1663</v>
      </c>
      <c r="E2075" s="397" t="s">
        <v>977</v>
      </c>
      <c r="F2075" s="397"/>
      <c r="G2075" s="390" t="s">
        <v>345</v>
      </c>
      <c r="H2075" s="398">
        <v>1</v>
      </c>
      <c r="I2075" s="391">
        <v>0.53</v>
      </c>
      <c r="J2075" s="391">
        <v>0.53</v>
      </c>
    </row>
    <row r="2076" spans="1:10" x14ac:dyDescent="0.25">
      <c r="A2076" s="399" t="s">
        <v>958</v>
      </c>
      <c r="B2076" s="400" t="s">
        <v>1664</v>
      </c>
      <c r="C2076" s="399" t="s">
        <v>343</v>
      </c>
      <c r="D2076" s="399" t="s">
        <v>1665</v>
      </c>
      <c r="E2076" s="401" t="s">
        <v>984</v>
      </c>
      <c r="F2076" s="401"/>
      <c r="G2076" s="402" t="s">
        <v>345</v>
      </c>
      <c r="H2076" s="403">
        <v>2.2249999999999999E-2</v>
      </c>
      <c r="I2076" s="404">
        <v>24.15</v>
      </c>
      <c r="J2076" s="404">
        <v>0.53</v>
      </c>
    </row>
    <row r="2077" spans="1:10" ht="15.75" thickBot="1" x14ac:dyDescent="0.3">
      <c r="A2077" s="405"/>
      <c r="B2077" s="405"/>
      <c r="C2077" s="405"/>
      <c r="D2077" s="405"/>
      <c r="E2077" s="405" t="s">
        <v>961</v>
      </c>
      <c r="F2077" s="406">
        <v>0.53</v>
      </c>
      <c r="G2077" s="405" t="s">
        <v>962</v>
      </c>
      <c r="H2077" s="406">
        <v>0</v>
      </c>
      <c r="I2077" s="405" t="s">
        <v>963</v>
      </c>
      <c r="J2077" s="406">
        <v>0.53</v>
      </c>
    </row>
    <row r="2078" spans="1:10" ht="15.75" thickTop="1" x14ac:dyDescent="0.25">
      <c r="A2078" s="408"/>
      <c r="B2078" s="408"/>
      <c r="C2078" s="408"/>
      <c r="D2078" s="408"/>
      <c r="E2078" s="408"/>
      <c r="F2078" s="408"/>
      <c r="G2078" s="408"/>
      <c r="H2078" s="408"/>
      <c r="I2078" s="408"/>
      <c r="J2078" s="408"/>
    </row>
    <row r="2079" spans="1:10" x14ac:dyDescent="0.25">
      <c r="A2079" s="393"/>
      <c r="B2079" s="394" t="s">
        <v>11</v>
      </c>
      <c r="C2079" s="393" t="s">
        <v>12</v>
      </c>
      <c r="D2079" s="393" t="s">
        <v>13</v>
      </c>
      <c r="E2079" s="395" t="s">
        <v>29</v>
      </c>
      <c r="F2079" s="395"/>
      <c r="G2079" s="396" t="s">
        <v>14</v>
      </c>
      <c r="H2079" s="394" t="s">
        <v>15</v>
      </c>
      <c r="I2079" s="394" t="s">
        <v>16</v>
      </c>
      <c r="J2079" s="394" t="s">
        <v>17</v>
      </c>
    </row>
    <row r="2080" spans="1:10" ht="25.5" x14ac:dyDescent="0.25">
      <c r="A2080" s="388" t="s">
        <v>956</v>
      </c>
      <c r="B2080" s="389" t="s">
        <v>1666</v>
      </c>
      <c r="C2080" s="388" t="s">
        <v>343</v>
      </c>
      <c r="D2080" s="388" t="s">
        <v>1667</v>
      </c>
      <c r="E2080" s="397" t="s">
        <v>977</v>
      </c>
      <c r="F2080" s="397"/>
      <c r="G2080" s="390" t="s">
        <v>345</v>
      </c>
      <c r="H2080" s="398">
        <v>1</v>
      </c>
      <c r="I2080" s="391">
        <v>0.42</v>
      </c>
      <c r="J2080" s="391">
        <v>0.42</v>
      </c>
    </row>
    <row r="2081" spans="1:10" x14ac:dyDescent="0.25">
      <c r="A2081" s="399" t="s">
        <v>958</v>
      </c>
      <c r="B2081" s="400" t="s">
        <v>1668</v>
      </c>
      <c r="C2081" s="399" t="s">
        <v>343</v>
      </c>
      <c r="D2081" s="399" t="s">
        <v>1669</v>
      </c>
      <c r="E2081" s="401" t="s">
        <v>984</v>
      </c>
      <c r="F2081" s="401"/>
      <c r="G2081" s="402" t="s">
        <v>345</v>
      </c>
      <c r="H2081" s="403">
        <v>1.549E-2</v>
      </c>
      <c r="I2081" s="404">
        <v>27.42</v>
      </c>
      <c r="J2081" s="404">
        <v>0.42</v>
      </c>
    </row>
    <row r="2082" spans="1:10" ht="15.75" thickBot="1" x14ac:dyDescent="0.3">
      <c r="A2082" s="405"/>
      <c r="B2082" s="405"/>
      <c r="C2082" s="405"/>
      <c r="D2082" s="405"/>
      <c r="E2082" s="405" t="s">
        <v>961</v>
      </c>
      <c r="F2082" s="406">
        <v>0.42</v>
      </c>
      <c r="G2082" s="405" t="s">
        <v>962</v>
      </c>
      <c r="H2082" s="406">
        <v>0</v>
      </c>
      <c r="I2082" s="405" t="s">
        <v>963</v>
      </c>
      <c r="J2082" s="406">
        <v>0.42</v>
      </c>
    </row>
    <row r="2083" spans="1:10" ht="15.75" thickTop="1" x14ac:dyDescent="0.25">
      <c r="A2083" s="408"/>
      <c r="B2083" s="408"/>
      <c r="C2083" s="408"/>
      <c r="D2083" s="408"/>
      <c r="E2083" s="408"/>
      <c r="F2083" s="408"/>
      <c r="G2083" s="408"/>
      <c r="H2083" s="408"/>
      <c r="I2083" s="408"/>
      <c r="J2083" s="408"/>
    </row>
    <row r="2084" spans="1:10" x14ac:dyDescent="0.25">
      <c r="A2084" s="393"/>
      <c r="B2084" s="394" t="s">
        <v>11</v>
      </c>
      <c r="C2084" s="393" t="s">
        <v>12</v>
      </c>
      <c r="D2084" s="393" t="s">
        <v>13</v>
      </c>
      <c r="E2084" s="395" t="s">
        <v>29</v>
      </c>
      <c r="F2084" s="395"/>
      <c r="G2084" s="396" t="s">
        <v>14</v>
      </c>
      <c r="H2084" s="394" t="s">
        <v>15</v>
      </c>
      <c r="I2084" s="394" t="s">
        <v>16</v>
      </c>
      <c r="J2084" s="394" t="s">
        <v>17</v>
      </c>
    </row>
    <row r="2085" spans="1:10" ht="25.5" x14ac:dyDescent="0.25">
      <c r="A2085" s="388" t="s">
        <v>956</v>
      </c>
      <c r="B2085" s="389" t="s">
        <v>1670</v>
      </c>
      <c r="C2085" s="388" t="s">
        <v>343</v>
      </c>
      <c r="D2085" s="388" t="s">
        <v>1671</v>
      </c>
      <c r="E2085" s="397" t="s">
        <v>977</v>
      </c>
      <c r="F2085" s="397"/>
      <c r="G2085" s="390" t="s">
        <v>345</v>
      </c>
      <c r="H2085" s="398">
        <v>1</v>
      </c>
      <c r="I2085" s="391">
        <v>0.27</v>
      </c>
      <c r="J2085" s="391">
        <v>0.27</v>
      </c>
    </row>
    <row r="2086" spans="1:10" x14ac:dyDescent="0.25">
      <c r="A2086" s="399" t="s">
        <v>958</v>
      </c>
      <c r="B2086" s="400" t="s">
        <v>1672</v>
      </c>
      <c r="C2086" s="399" t="s">
        <v>343</v>
      </c>
      <c r="D2086" s="399" t="s">
        <v>1673</v>
      </c>
      <c r="E2086" s="401" t="s">
        <v>984</v>
      </c>
      <c r="F2086" s="401"/>
      <c r="G2086" s="402" t="s">
        <v>345</v>
      </c>
      <c r="H2086" s="403">
        <v>1.2109999999999999E-2</v>
      </c>
      <c r="I2086" s="404">
        <v>22.74</v>
      </c>
      <c r="J2086" s="404">
        <v>0.27</v>
      </c>
    </row>
    <row r="2087" spans="1:10" ht="15.75" thickBot="1" x14ac:dyDescent="0.3">
      <c r="A2087" s="405"/>
      <c r="B2087" s="405"/>
      <c r="C2087" s="405"/>
      <c r="D2087" s="405"/>
      <c r="E2087" s="405" t="s">
        <v>961</v>
      </c>
      <c r="F2087" s="406">
        <v>0.27</v>
      </c>
      <c r="G2087" s="405" t="s">
        <v>962</v>
      </c>
      <c r="H2087" s="406">
        <v>0</v>
      </c>
      <c r="I2087" s="405" t="s">
        <v>963</v>
      </c>
      <c r="J2087" s="406">
        <v>0.27</v>
      </c>
    </row>
    <row r="2088" spans="1:10" ht="15.75" thickTop="1" x14ac:dyDescent="0.25">
      <c r="A2088" s="408"/>
      <c r="B2088" s="408"/>
      <c r="C2088" s="408"/>
      <c r="D2088" s="408"/>
      <c r="E2088" s="408"/>
      <c r="F2088" s="408"/>
      <c r="G2088" s="408"/>
      <c r="H2088" s="408"/>
      <c r="I2088" s="408"/>
      <c r="J2088" s="408"/>
    </row>
    <row r="2089" spans="1:10" x14ac:dyDescent="0.25">
      <c r="A2089" s="393"/>
      <c r="B2089" s="394" t="s">
        <v>11</v>
      </c>
      <c r="C2089" s="393" t="s">
        <v>12</v>
      </c>
      <c r="D2089" s="393" t="s">
        <v>13</v>
      </c>
      <c r="E2089" s="395" t="s">
        <v>29</v>
      </c>
      <c r="F2089" s="395"/>
      <c r="G2089" s="396" t="s">
        <v>14</v>
      </c>
      <c r="H2089" s="394" t="s">
        <v>15</v>
      </c>
      <c r="I2089" s="394" t="s">
        <v>16</v>
      </c>
      <c r="J2089" s="394" t="s">
        <v>17</v>
      </c>
    </row>
    <row r="2090" spans="1:10" ht="25.5" x14ac:dyDescent="0.25">
      <c r="A2090" s="388" t="s">
        <v>956</v>
      </c>
      <c r="B2090" s="389" t="s">
        <v>1674</v>
      </c>
      <c r="C2090" s="388" t="s">
        <v>343</v>
      </c>
      <c r="D2090" s="388" t="s">
        <v>1675</v>
      </c>
      <c r="E2090" s="397" t="s">
        <v>977</v>
      </c>
      <c r="F2090" s="397"/>
      <c r="G2090" s="390" t="s">
        <v>345</v>
      </c>
      <c r="H2090" s="398">
        <v>1</v>
      </c>
      <c r="I2090" s="391">
        <v>0.13</v>
      </c>
      <c r="J2090" s="391">
        <v>0.13</v>
      </c>
    </row>
    <row r="2091" spans="1:10" x14ac:dyDescent="0.25">
      <c r="A2091" s="399" t="s">
        <v>958</v>
      </c>
      <c r="B2091" s="400" t="s">
        <v>1676</v>
      </c>
      <c r="C2091" s="399" t="s">
        <v>343</v>
      </c>
      <c r="D2091" s="399" t="s">
        <v>1677</v>
      </c>
      <c r="E2091" s="401" t="s">
        <v>984</v>
      </c>
      <c r="F2091" s="401"/>
      <c r="G2091" s="402" t="s">
        <v>345</v>
      </c>
      <c r="H2091" s="403">
        <v>5.3400000000000001E-3</v>
      </c>
      <c r="I2091" s="404">
        <v>24.71</v>
      </c>
      <c r="J2091" s="404">
        <v>0.13</v>
      </c>
    </row>
    <row r="2092" spans="1:10" ht="15.75" thickBot="1" x14ac:dyDescent="0.3">
      <c r="A2092" s="405"/>
      <c r="B2092" s="405"/>
      <c r="C2092" s="405"/>
      <c r="D2092" s="405"/>
      <c r="E2092" s="405" t="s">
        <v>961</v>
      </c>
      <c r="F2092" s="406">
        <v>0.13</v>
      </c>
      <c r="G2092" s="405" t="s">
        <v>962</v>
      </c>
      <c r="H2092" s="406">
        <v>0</v>
      </c>
      <c r="I2092" s="405" t="s">
        <v>963</v>
      </c>
      <c r="J2092" s="406">
        <v>0.13</v>
      </c>
    </row>
    <row r="2093" spans="1:10" ht="15.75" thickTop="1" x14ac:dyDescent="0.25">
      <c r="A2093" s="408"/>
      <c r="B2093" s="408"/>
      <c r="C2093" s="408"/>
      <c r="D2093" s="408"/>
      <c r="E2093" s="408"/>
      <c r="F2093" s="408"/>
      <c r="G2093" s="408"/>
      <c r="H2093" s="408"/>
      <c r="I2093" s="408"/>
      <c r="J2093" s="408"/>
    </row>
    <row r="2094" spans="1:10" x14ac:dyDescent="0.25">
      <c r="A2094" s="393"/>
      <c r="B2094" s="394" t="s">
        <v>11</v>
      </c>
      <c r="C2094" s="393" t="s">
        <v>12</v>
      </c>
      <c r="D2094" s="393" t="s">
        <v>13</v>
      </c>
      <c r="E2094" s="395" t="s">
        <v>29</v>
      </c>
      <c r="F2094" s="395"/>
      <c r="G2094" s="396" t="s">
        <v>14</v>
      </c>
      <c r="H2094" s="394" t="s">
        <v>15</v>
      </c>
      <c r="I2094" s="394" t="s">
        <v>16</v>
      </c>
      <c r="J2094" s="394" t="s">
        <v>17</v>
      </c>
    </row>
    <row r="2095" spans="1:10" ht="25.5" x14ac:dyDescent="0.25">
      <c r="A2095" s="388" t="s">
        <v>956</v>
      </c>
      <c r="B2095" s="389" t="s">
        <v>1678</v>
      </c>
      <c r="C2095" s="388" t="s">
        <v>343</v>
      </c>
      <c r="D2095" s="388" t="s">
        <v>1679</v>
      </c>
      <c r="E2095" s="397" t="s">
        <v>977</v>
      </c>
      <c r="F2095" s="397"/>
      <c r="G2095" s="390" t="s">
        <v>345</v>
      </c>
      <c r="H2095" s="398">
        <v>1</v>
      </c>
      <c r="I2095" s="391">
        <v>0.15</v>
      </c>
      <c r="J2095" s="391">
        <v>0.15</v>
      </c>
    </row>
    <row r="2096" spans="1:10" x14ac:dyDescent="0.25">
      <c r="A2096" s="399" t="s">
        <v>958</v>
      </c>
      <c r="B2096" s="400" t="s">
        <v>1680</v>
      </c>
      <c r="C2096" s="399" t="s">
        <v>343</v>
      </c>
      <c r="D2096" s="399" t="s">
        <v>1681</v>
      </c>
      <c r="E2096" s="401" t="s">
        <v>984</v>
      </c>
      <c r="F2096" s="401"/>
      <c r="G2096" s="402" t="s">
        <v>345</v>
      </c>
      <c r="H2096" s="403">
        <v>8.7200000000000003E-3</v>
      </c>
      <c r="I2096" s="404">
        <v>17.75</v>
      </c>
      <c r="J2096" s="404">
        <v>0.15</v>
      </c>
    </row>
    <row r="2097" spans="1:10" ht="15.75" thickBot="1" x14ac:dyDescent="0.3">
      <c r="A2097" s="405"/>
      <c r="B2097" s="405"/>
      <c r="C2097" s="405"/>
      <c r="D2097" s="405"/>
      <c r="E2097" s="405" t="s">
        <v>961</v>
      </c>
      <c r="F2097" s="406">
        <v>0.15</v>
      </c>
      <c r="G2097" s="405" t="s">
        <v>962</v>
      </c>
      <c r="H2097" s="406">
        <v>0</v>
      </c>
      <c r="I2097" s="405" t="s">
        <v>963</v>
      </c>
      <c r="J2097" s="406">
        <v>0.15</v>
      </c>
    </row>
    <row r="2098" spans="1:10" ht="15.75" thickTop="1" x14ac:dyDescent="0.25">
      <c r="A2098" s="408"/>
      <c r="B2098" s="408"/>
      <c r="C2098" s="408"/>
      <c r="D2098" s="408"/>
      <c r="E2098" s="408"/>
      <c r="F2098" s="408"/>
      <c r="G2098" s="408"/>
      <c r="H2098" s="408"/>
      <c r="I2098" s="408"/>
      <c r="J2098" s="408"/>
    </row>
    <row r="2099" spans="1:10" x14ac:dyDescent="0.25">
      <c r="A2099" s="393"/>
      <c r="B2099" s="394" t="s">
        <v>11</v>
      </c>
      <c r="C2099" s="393" t="s">
        <v>12</v>
      </c>
      <c r="D2099" s="393" t="s">
        <v>13</v>
      </c>
      <c r="E2099" s="395" t="s">
        <v>29</v>
      </c>
      <c r="F2099" s="395"/>
      <c r="G2099" s="396" t="s">
        <v>14</v>
      </c>
      <c r="H2099" s="394" t="s">
        <v>15</v>
      </c>
      <c r="I2099" s="394" t="s">
        <v>16</v>
      </c>
      <c r="J2099" s="394" t="s">
        <v>17</v>
      </c>
    </row>
    <row r="2100" spans="1:10" ht="25.5" x14ac:dyDescent="0.25">
      <c r="A2100" s="388" t="s">
        <v>956</v>
      </c>
      <c r="B2100" s="389" t="s">
        <v>1682</v>
      </c>
      <c r="C2100" s="388" t="s">
        <v>343</v>
      </c>
      <c r="D2100" s="388" t="s">
        <v>1683</v>
      </c>
      <c r="E2100" s="397" t="s">
        <v>977</v>
      </c>
      <c r="F2100" s="397"/>
      <c r="G2100" s="390" t="s">
        <v>345</v>
      </c>
      <c r="H2100" s="398">
        <v>1</v>
      </c>
      <c r="I2100" s="391">
        <v>0.17</v>
      </c>
      <c r="J2100" s="391">
        <v>0.17</v>
      </c>
    </row>
    <row r="2101" spans="1:10" x14ac:dyDescent="0.25">
      <c r="A2101" s="399" t="s">
        <v>958</v>
      </c>
      <c r="B2101" s="400" t="s">
        <v>1684</v>
      </c>
      <c r="C2101" s="399" t="s">
        <v>343</v>
      </c>
      <c r="D2101" s="399" t="s">
        <v>1685</v>
      </c>
      <c r="E2101" s="401" t="s">
        <v>984</v>
      </c>
      <c r="F2101" s="401"/>
      <c r="G2101" s="402" t="s">
        <v>345</v>
      </c>
      <c r="H2101" s="403">
        <v>8.7200000000000003E-3</v>
      </c>
      <c r="I2101" s="404">
        <v>19.63</v>
      </c>
      <c r="J2101" s="404">
        <v>0.17</v>
      </c>
    </row>
    <row r="2102" spans="1:10" ht="15.75" thickBot="1" x14ac:dyDescent="0.3">
      <c r="A2102" s="405"/>
      <c r="B2102" s="405"/>
      <c r="C2102" s="405"/>
      <c r="D2102" s="405"/>
      <c r="E2102" s="405" t="s">
        <v>961</v>
      </c>
      <c r="F2102" s="406">
        <v>0.17</v>
      </c>
      <c r="G2102" s="405" t="s">
        <v>962</v>
      </c>
      <c r="H2102" s="406">
        <v>0</v>
      </c>
      <c r="I2102" s="405" t="s">
        <v>963</v>
      </c>
      <c r="J2102" s="406">
        <v>0.17</v>
      </c>
    </row>
    <row r="2103" spans="1:10" ht="15.75" thickTop="1" x14ac:dyDescent="0.25">
      <c r="A2103" s="408"/>
      <c r="B2103" s="408"/>
      <c r="C2103" s="408"/>
      <c r="D2103" s="408"/>
      <c r="E2103" s="408"/>
      <c r="F2103" s="408"/>
      <c r="G2103" s="408"/>
      <c r="H2103" s="408"/>
      <c r="I2103" s="408"/>
      <c r="J2103" s="408"/>
    </row>
    <row r="2104" spans="1:10" x14ac:dyDescent="0.25">
      <c r="A2104" s="393"/>
      <c r="B2104" s="394" t="s">
        <v>11</v>
      </c>
      <c r="C2104" s="393" t="s">
        <v>12</v>
      </c>
      <c r="D2104" s="393" t="s">
        <v>13</v>
      </c>
      <c r="E2104" s="395" t="s">
        <v>29</v>
      </c>
      <c r="F2104" s="395"/>
      <c r="G2104" s="396" t="s">
        <v>14</v>
      </c>
      <c r="H2104" s="394" t="s">
        <v>15</v>
      </c>
      <c r="I2104" s="394" t="s">
        <v>16</v>
      </c>
      <c r="J2104" s="394" t="s">
        <v>17</v>
      </c>
    </row>
    <row r="2105" spans="1:10" ht="25.5" x14ac:dyDescent="0.25">
      <c r="A2105" s="388" t="s">
        <v>956</v>
      </c>
      <c r="B2105" s="389" t="s">
        <v>1686</v>
      </c>
      <c r="C2105" s="388" t="s">
        <v>343</v>
      </c>
      <c r="D2105" s="388" t="s">
        <v>1687</v>
      </c>
      <c r="E2105" s="397" t="s">
        <v>977</v>
      </c>
      <c r="F2105" s="397"/>
      <c r="G2105" s="390" t="s">
        <v>345</v>
      </c>
      <c r="H2105" s="398">
        <v>1</v>
      </c>
      <c r="I2105" s="391">
        <v>0.28999999999999998</v>
      </c>
      <c r="J2105" s="391">
        <v>0.28999999999999998</v>
      </c>
    </row>
    <row r="2106" spans="1:10" x14ac:dyDescent="0.25">
      <c r="A2106" s="399" t="s">
        <v>958</v>
      </c>
      <c r="B2106" s="400" t="s">
        <v>1688</v>
      </c>
      <c r="C2106" s="399" t="s">
        <v>343</v>
      </c>
      <c r="D2106" s="399" t="s">
        <v>1689</v>
      </c>
      <c r="E2106" s="401" t="s">
        <v>984</v>
      </c>
      <c r="F2106" s="401"/>
      <c r="G2106" s="402" t="s">
        <v>345</v>
      </c>
      <c r="H2106" s="403">
        <v>1.2109999999999999E-2</v>
      </c>
      <c r="I2106" s="404">
        <v>24.41</v>
      </c>
      <c r="J2106" s="404">
        <v>0.28999999999999998</v>
      </c>
    </row>
    <row r="2107" spans="1:10" ht="15.75" thickBot="1" x14ac:dyDescent="0.3">
      <c r="A2107" s="405"/>
      <c r="B2107" s="405"/>
      <c r="C2107" s="405"/>
      <c r="D2107" s="405"/>
      <c r="E2107" s="405" t="s">
        <v>961</v>
      </c>
      <c r="F2107" s="406">
        <v>0.28999999999999998</v>
      </c>
      <c r="G2107" s="405" t="s">
        <v>962</v>
      </c>
      <c r="H2107" s="406">
        <v>0</v>
      </c>
      <c r="I2107" s="405" t="s">
        <v>963</v>
      </c>
      <c r="J2107" s="406">
        <v>0.28999999999999998</v>
      </c>
    </row>
    <row r="2108" spans="1:10" ht="15.75" thickTop="1" x14ac:dyDescent="0.25">
      <c r="A2108" s="408"/>
      <c r="B2108" s="408"/>
      <c r="C2108" s="408"/>
      <c r="D2108" s="408"/>
      <c r="E2108" s="408"/>
      <c r="F2108" s="408"/>
      <c r="G2108" s="408"/>
      <c r="H2108" s="408"/>
      <c r="I2108" s="408"/>
      <c r="J2108" s="408"/>
    </row>
    <row r="2109" spans="1:10" x14ac:dyDescent="0.25">
      <c r="A2109" s="393"/>
      <c r="B2109" s="394" t="s">
        <v>11</v>
      </c>
      <c r="C2109" s="393" t="s">
        <v>12</v>
      </c>
      <c r="D2109" s="393" t="s">
        <v>13</v>
      </c>
      <c r="E2109" s="395" t="s">
        <v>29</v>
      </c>
      <c r="F2109" s="395"/>
      <c r="G2109" s="396" t="s">
        <v>14</v>
      </c>
      <c r="H2109" s="394" t="s">
        <v>15</v>
      </c>
      <c r="I2109" s="394" t="s">
        <v>16</v>
      </c>
      <c r="J2109" s="394" t="s">
        <v>17</v>
      </c>
    </row>
    <row r="2110" spans="1:10" ht="25.5" x14ac:dyDescent="0.25">
      <c r="A2110" s="388" t="s">
        <v>956</v>
      </c>
      <c r="B2110" s="389" t="s">
        <v>1690</v>
      </c>
      <c r="C2110" s="388" t="s">
        <v>343</v>
      </c>
      <c r="D2110" s="388" t="s">
        <v>1691</v>
      </c>
      <c r="E2110" s="397" t="s">
        <v>977</v>
      </c>
      <c r="F2110" s="397"/>
      <c r="G2110" s="390" t="s">
        <v>345</v>
      </c>
      <c r="H2110" s="398">
        <v>1</v>
      </c>
      <c r="I2110" s="391">
        <v>0.53</v>
      </c>
      <c r="J2110" s="391">
        <v>0.53</v>
      </c>
    </row>
    <row r="2111" spans="1:10" x14ac:dyDescent="0.25">
      <c r="A2111" s="399" t="s">
        <v>958</v>
      </c>
      <c r="B2111" s="400" t="s">
        <v>1692</v>
      </c>
      <c r="C2111" s="399" t="s">
        <v>343</v>
      </c>
      <c r="D2111" s="399" t="s">
        <v>1693</v>
      </c>
      <c r="E2111" s="401" t="s">
        <v>984</v>
      </c>
      <c r="F2111" s="401"/>
      <c r="G2111" s="402" t="s">
        <v>345</v>
      </c>
      <c r="H2111" s="403">
        <v>2.2249999999999999E-2</v>
      </c>
      <c r="I2111" s="404">
        <v>24.15</v>
      </c>
      <c r="J2111" s="404">
        <v>0.53</v>
      </c>
    </row>
    <row r="2112" spans="1:10" ht="15.75" thickBot="1" x14ac:dyDescent="0.3">
      <c r="A2112" s="405"/>
      <c r="B2112" s="405"/>
      <c r="C2112" s="405"/>
      <c r="D2112" s="405"/>
      <c r="E2112" s="405" t="s">
        <v>961</v>
      </c>
      <c r="F2112" s="406">
        <v>0.53</v>
      </c>
      <c r="G2112" s="405" t="s">
        <v>962</v>
      </c>
      <c r="H2112" s="406">
        <v>0</v>
      </c>
      <c r="I2112" s="405" t="s">
        <v>963</v>
      </c>
      <c r="J2112" s="406">
        <v>0.53</v>
      </c>
    </row>
    <row r="2113" spans="1:10" ht="15.75" thickTop="1" x14ac:dyDescent="0.25">
      <c r="A2113" s="408"/>
      <c r="B2113" s="408"/>
      <c r="C2113" s="408"/>
      <c r="D2113" s="408"/>
      <c r="E2113" s="408"/>
      <c r="F2113" s="408"/>
      <c r="G2113" s="408"/>
      <c r="H2113" s="408"/>
      <c r="I2113" s="408"/>
      <c r="J2113" s="408"/>
    </row>
    <row r="2114" spans="1:10" x14ac:dyDescent="0.25">
      <c r="A2114" s="393"/>
      <c r="B2114" s="394" t="s">
        <v>11</v>
      </c>
      <c r="C2114" s="393" t="s">
        <v>12</v>
      </c>
      <c r="D2114" s="393" t="s">
        <v>13</v>
      </c>
      <c r="E2114" s="395" t="s">
        <v>29</v>
      </c>
      <c r="F2114" s="395"/>
      <c r="G2114" s="396" t="s">
        <v>14</v>
      </c>
      <c r="H2114" s="394" t="s">
        <v>15</v>
      </c>
      <c r="I2114" s="394" t="s">
        <v>16</v>
      </c>
      <c r="J2114" s="394" t="s">
        <v>17</v>
      </c>
    </row>
    <row r="2115" spans="1:10" ht="25.5" x14ac:dyDescent="0.25">
      <c r="A2115" s="388" t="s">
        <v>956</v>
      </c>
      <c r="B2115" s="389" t="s">
        <v>1694</v>
      </c>
      <c r="C2115" s="388" t="s">
        <v>343</v>
      </c>
      <c r="D2115" s="388" t="s">
        <v>1695</v>
      </c>
      <c r="E2115" s="397" t="s">
        <v>977</v>
      </c>
      <c r="F2115" s="397"/>
      <c r="G2115" s="390" t="s">
        <v>345</v>
      </c>
      <c r="H2115" s="398">
        <v>1</v>
      </c>
      <c r="I2115" s="391">
        <v>0.37</v>
      </c>
      <c r="J2115" s="391">
        <v>0.37</v>
      </c>
    </row>
    <row r="2116" spans="1:10" x14ac:dyDescent="0.25">
      <c r="A2116" s="399" t="s">
        <v>958</v>
      </c>
      <c r="B2116" s="400" t="s">
        <v>1696</v>
      </c>
      <c r="C2116" s="399" t="s">
        <v>343</v>
      </c>
      <c r="D2116" s="399" t="s">
        <v>1697</v>
      </c>
      <c r="E2116" s="401" t="s">
        <v>984</v>
      </c>
      <c r="F2116" s="401"/>
      <c r="G2116" s="402" t="s">
        <v>345</v>
      </c>
      <c r="H2116" s="403">
        <v>1.549E-2</v>
      </c>
      <c r="I2116" s="404">
        <v>24.15</v>
      </c>
      <c r="J2116" s="404">
        <v>0.37</v>
      </c>
    </row>
    <row r="2117" spans="1:10" ht="15.75" thickBot="1" x14ac:dyDescent="0.3">
      <c r="A2117" s="405"/>
      <c r="B2117" s="405"/>
      <c r="C2117" s="405"/>
      <c r="D2117" s="405"/>
      <c r="E2117" s="405" t="s">
        <v>961</v>
      </c>
      <c r="F2117" s="406">
        <v>0.37</v>
      </c>
      <c r="G2117" s="405" t="s">
        <v>962</v>
      </c>
      <c r="H2117" s="406">
        <v>0</v>
      </c>
      <c r="I2117" s="405" t="s">
        <v>963</v>
      </c>
      <c r="J2117" s="406">
        <v>0.37</v>
      </c>
    </row>
    <row r="2118" spans="1:10" ht="15.75" thickTop="1" x14ac:dyDescent="0.25">
      <c r="A2118" s="408"/>
      <c r="B2118" s="408"/>
      <c r="C2118" s="408"/>
      <c r="D2118" s="408"/>
      <c r="E2118" s="408"/>
      <c r="F2118" s="408"/>
      <c r="G2118" s="408"/>
      <c r="H2118" s="408"/>
      <c r="I2118" s="408"/>
      <c r="J2118" s="408"/>
    </row>
    <row r="2119" spans="1:10" x14ac:dyDescent="0.25">
      <c r="A2119" s="393"/>
      <c r="B2119" s="394" t="s">
        <v>11</v>
      </c>
      <c r="C2119" s="393" t="s">
        <v>12</v>
      </c>
      <c r="D2119" s="393" t="s">
        <v>13</v>
      </c>
      <c r="E2119" s="395" t="s">
        <v>29</v>
      </c>
      <c r="F2119" s="395"/>
      <c r="G2119" s="396" t="s">
        <v>14</v>
      </c>
      <c r="H2119" s="394" t="s">
        <v>15</v>
      </c>
      <c r="I2119" s="394" t="s">
        <v>16</v>
      </c>
      <c r="J2119" s="394" t="s">
        <v>17</v>
      </c>
    </row>
    <row r="2120" spans="1:10" ht="25.5" x14ac:dyDescent="0.25">
      <c r="A2120" s="388" t="s">
        <v>956</v>
      </c>
      <c r="B2120" s="389" t="s">
        <v>1698</v>
      </c>
      <c r="C2120" s="388" t="s">
        <v>343</v>
      </c>
      <c r="D2120" s="388" t="s">
        <v>1699</v>
      </c>
      <c r="E2120" s="397" t="s">
        <v>977</v>
      </c>
      <c r="F2120" s="397"/>
      <c r="G2120" s="390" t="s">
        <v>345</v>
      </c>
      <c r="H2120" s="398">
        <v>1</v>
      </c>
      <c r="I2120" s="391">
        <v>0.36</v>
      </c>
      <c r="J2120" s="391">
        <v>0.36</v>
      </c>
    </row>
    <row r="2121" spans="1:10" x14ac:dyDescent="0.25">
      <c r="A2121" s="399" t="s">
        <v>958</v>
      </c>
      <c r="B2121" s="400" t="s">
        <v>1700</v>
      </c>
      <c r="C2121" s="399" t="s">
        <v>343</v>
      </c>
      <c r="D2121" s="399" t="s">
        <v>1701</v>
      </c>
      <c r="E2121" s="401" t="s">
        <v>984</v>
      </c>
      <c r="F2121" s="401"/>
      <c r="G2121" s="402" t="s">
        <v>345</v>
      </c>
      <c r="H2121" s="403">
        <v>1.549E-2</v>
      </c>
      <c r="I2121" s="404">
        <v>23.43</v>
      </c>
      <c r="J2121" s="404">
        <v>0.36</v>
      </c>
    </row>
    <row r="2122" spans="1:10" ht="15.75" thickBot="1" x14ac:dyDescent="0.3">
      <c r="A2122" s="405"/>
      <c r="B2122" s="405"/>
      <c r="C2122" s="405"/>
      <c r="D2122" s="405"/>
      <c r="E2122" s="405" t="s">
        <v>961</v>
      </c>
      <c r="F2122" s="406">
        <v>0.36</v>
      </c>
      <c r="G2122" s="405" t="s">
        <v>962</v>
      </c>
      <c r="H2122" s="406">
        <v>0</v>
      </c>
      <c r="I2122" s="405" t="s">
        <v>963</v>
      </c>
      <c r="J2122" s="406">
        <v>0.36</v>
      </c>
    </row>
    <row r="2123" spans="1:10" ht="15.75" thickTop="1" x14ac:dyDescent="0.25">
      <c r="A2123" s="408"/>
      <c r="B2123" s="408"/>
      <c r="C2123" s="408"/>
      <c r="D2123" s="408"/>
      <c r="E2123" s="408"/>
      <c r="F2123" s="408"/>
      <c r="G2123" s="408"/>
      <c r="H2123" s="408"/>
      <c r="I2123" s="408"/>
      <c r="J2123" s="408"/>
    </row>
    <row r="2124" spans="1:10" x14ac:dyDescent="0.25">
      <c r="A2124" s="393"/>
      <c r="B2124" s="394" t="s">
        <v>11</v>
      </c>
      <c r="C2124" s="393" t="s">
        <v>12</v>
      </c>
      <c r="D2124" s="393" t="s">
        <v>13</v>
      </c>
      <c r="E2124" s="395" t="s">
        <v>29</v>
      </c>
      <c r="F2124" s="395"/>
      <c r="G2124" s="396" t="s">
        <v>14</v>
      </c>
      <c r="H2124" s="394" t="s">
        <v>15</v>
      </c>
      <c r="I2124" s="394" t="s">
        <v>16</v>
      </c>
      <c r="J2124" s="394" t="s">
        <v>17</v>
      </c>
    </row>
    <row r="2125" spans="1:10" ht="25.5" x14ac:dyDescent="0.25">
      <c r="A2125" s="388" t="s">
        <v>956</v>
      </c>
      <c r="B2125" s="389" t="s">
        <v>1702</v>
      </c>
      <c r="C2125" s="388" t="s">
        <v>343</v>
      </c>
      <c r="D2125" s="388" t="s">
        <v>1703</v>
      </c>
      <c r="E2125" s="397" t="s">
        <v>977</v>
      </c>
      <c r="F2125" s="397"/>
      <c r="G2125" s="390" t="s">
        <v>345</v>
      </c>
      <c r="H2125" s="398">
        <v>1</v>
      </c>
      <c r="I2125" s="391">
        <v>0.28999999999999998</v>
      </c>
      <c r="J2125" s="391">
        <v>0.28999999999999998</v>
      </c>
    </row>
    <row r="2126" spans="1:10" x14ac:dyDescent="0.25">
      <c r="A2126" s="399" t="s">
        <v>958</v>
      </c>
      <c r="B2126" s="400" t="s">
        <v>1704</v>
      </c>
      <c r="C2126" s="399" t="s">
        <v>343</v>
      </c>
      <c r="D2126" s="399" t="s">
        <v>1705</v>
      </c>
      <c r="E2126" s="401" t="s">
        <v>984</v>
      </c>
      <c r="F2126" s="401"/>
      <c r="G2126" s="402" t="s">
        <v>345</v>
      </c>
      <c r="H2126" s="403">
        <v>1.2109999999999999E-2</v>
      </c>
      <c r="I2126" s="404">
        <v>24.15</v>
      </c>
      <c r="J2126" s="404">
        <v>0.28999999999999998</v>
      </c>
    </row>
    <row r="2127" spans="1:10" ht="15.75" thickBot="1" x14ac:dyDescent="0.3">
      <c r="A2127" s="405"/>
      <c r="B2127" s="405"/>
      <c r="C2127" s="405"/>
      <c r="D2127" s="405"/>
      <c r="E2127" s="405" t="s">
        <v>961</v>
      </c>
      <c r="F2127" s="406">
        <v>0.28999999999999998</v>
      </c>
      <c r="G2127" s="405" t="s">
        <v>962</v>
      </c>
      <c r="H2127" s="406">
        <v>0</v>
      </c>
      <c r="I2127" s="405" t="s">
        <v>963</v>
      </c>
      <c r="J2127" s="406">
        <v>0.28999999999999998</v>
      </c>
    </row>
    <row r="2128" spans="1:10" ht="15.75" thickTop="1" x14ac:dyDescent="0.25">
      <c r="A2128" s="408"/>
      <c r="B2128" s="408"/>
      <c r="C2128" s="408"/>
      <c r="D2128" s="408"/>
      <c r="E2128" s="408"/>
      <c r="F2128" s="408"/>
      <c r="G2128" s="408"/>
      <c r="H2128" s="408"/>
      <c r="I2128" s="408"/>
      <c r="J2128" s="408"/>
    </row>
    <row r="2129" spans="1:10" x14ac:dyDescent="0.25">
      <c r="A2129" s="393"/>
      <c r="B2129" s="394" t="s">
        <v>11</v>
      </c>
      <c r="C2129" s="393" t="s">
        <v>12</v>
      </c>
      <c r="D2129" s="393" t="s">
        <v>13</v>
      </c>
      <c r="E2129" s="395" t="s">
        <v>29</v>
      </c>
      <c r="F2129" s="395"/>
      <c r="G2129" s="396" t="s">
        <v>14</v>
      </c>
      <c r="H2129" s="394" t="s">
        <v>15</v>
      </c>
      <c r="I2129" s="394" t="s">
        <v>16</v>
      </c>
      <c r="J2129" s="394" t="s">
        <v>17</v>
      </c>
    </row>
    <row r="2130" spans="1:10" ht="25.5" x14ac:dyDescent="0.25">
      <c r="A2130" s="388" t="s">
        <v>956</v>
      </c>
      <c r="B2130" s="389" t="s">
        <v>1706</v>
      </c>
      <c r="C2130" s="388" t="s">
        <v>343</v>
      </c>
      <c r="D2130" s="388" t="s">
        <v>1707</v>
      </c>
      <c r="E2130" s="397" t="s">
        <v>977</v>
      </c>
      <c r="F2130" s="397"/>
      <c r="G2130" s="390" t="s">
        <v>345</v>
      </c>
      <c r="H2130" s="398">
        <v>1</v>
      </c>
      <c r="I2130" s="391">
        <v>0.37</v>
      </c>
      <c r="J2130" s="391">
        <v>0.37</v>
      </c>
    </row>
    <row r="2131" spans="1:10" x14ac:dyDescent="0.25">
      <c r="A2131" s="399" t="s">
        <v>958</v>
      </c>
      <c r="B2131" s="400" t="s">
        <v>1708</v>
      </c>
      <c r="C2131" s="399" t="s">
        <v>343</v>
      </c>
      <c r="D2131" s="399" t="s">
        <v>1709</v>
      </c>
      <c r="E2131" s="401" t="s">
        <v>984</v>
      </c>
      <c r="F2131" s="401"/>
      <c r="G2131" s="402" t="s">
        <v>345</v>
      </c>
      <c r="H2131" s="403">
        <v>2.2249999999999999E-2</v>
      </c>
      <c r="I2131" s="404">
        <v>17.05</v>
      </c>
      <c r="J2131" s="404">
        <v>0.37</v>
      </c>
    </row>
    <row r="2132" spans="1:10" ht="15.75" thickBot="1" x14ac:dyDescent="0.3">
      <c r="A2132" s="405"/>
      <c r="B2132" s="405"/>
      <c r="C2132" s="405"/>
      <c r="D2132" s="405"/>
      <c r="E2132" s="405" t="s">
        <v>961</v>
      </c>
      <c r="F2132" s="406">
        <v>0.37</v>
      </c>
      <c r="G2132" s="405" t="s">
        <v>962</v>
      </c>
      <c r="H2132" s="406">
        <v>0</v>
      </c>
      <c r="I2132" s="405" t="s">
        <v>963</v>
      </c>
      <c r="J2132" s="406">
        <v>0.37</v>
      </c>
    </row>
    <row r="2133" spans="1:10" ht="15.75" thickTop="1" x14ac:dyDescent="0.25">
      <c r="A2133" s="408"/>
      <c r="B2133" s="408"/>
      <c r="C2133" s="408"/>
      <c r="D2133" s="408"/>
      <c r="E2133" s="408"/>
      <c r="F2133" s="408"/>
      <c r="G2133" s="408"/>
      <c r="H2133" s="408"/>
      <c r="I2133" s="408"/>
      <c r="J2133" s="408"/>
    </row>
    <row r="2134" spans="1:10" x14ac:dyDescent="0.25">
      <c r="A2134" s="393"/>
      <c r="B2134" s="394" t="s">
        <v>11</v>
      </c>
      <c r="C2134" s="393" t="s">
        <v>12</v>
      </c>
      <c r="D2134" s="393" t="s">
        <v>13</v>
      </c>
      <c r="E2134" s="395" t="s">
        <v>29</v>
      </c>
      <c r="F2134" s="395"/>
      <c r="G2134" s="396" t="s">
        <v>14</v>
      </c>
      <c r="H2134" s="394" t="s">
        <v>15</v>
      </c>
      <c r="I2134" s="394" t="s">
        <v>16</v>
      </c>
      <c r="J2134" s="394" t="s">
        <v>17</v>
      </c>
    </row>
    <row r="2135" spans="1:10" ht="25.5" x14ac:dyDescent="0.25">
      <c r="A2135" s="388" t="s">
        <v>956</v>
      </c>
      <c r="B2135" s="389" t="s">
        <v>1710</v>
      </c>
      <c r="C2135" s="388" t="s">
        <v>343</v>
      </c>
      <c r="D2135" s="388" t="s">
        <v>1711</v>
      </c>
      <c r="E2135" s="397" t="s">
        <v>977</v>
      </c>
      <c r="F2135" s="397"/>
      <c r="G2135" s="390" t="s">
        <v>345</v>
      </c>
      <c r="H2135" s="398">
        <v>1</v>
      </c>
      <c r="I2135" s="391">
        <v>0.3</v>
      </c>
      <c r="J2135" s="391">
        <v>0.3</v>
      </c>
    </row>
    <row r="2136" spans="1:10" x14ac:dyDescent="0.25">
      <c r="A2136" s="399" t="s">
        <v>958</v>
      </c>
      <c r="B2136" s="400" t="s">
        <v>1712</v>
      </c>
      <c r="C2136" s="399" t="s">
        <v>343</v>
      </c>
      <c r="D2136" s="399" t="s">
        <v>1713</v>
      </c>
      <c r="E2136" s="401" t="s">
        <v>984</v>
      </c>
      <c r="F2136" s="401"/>
      <c r="G2136" s="402" t="s">
        <v>345</v>
      </c>
      <c r="H2136" s="403">
        <v>1.2109999999999999E-2</v>
      </c>
      <c r="I2136" s="404">
        <v>24.82</v>
      </c>
      <c r="J2136" s="404">
        <v>0.3</v>
      </c>
    </row>
    <row r="2137" spans="1:10" ht="15.75" thickBot="1" x14ac:dyDescent="0.3">
      <c r="A2137" s="405"/>
      <c r="B2137" s="405"/>
      <c r="C2137" s="405"/>
      <c r="D2137" s="405"/>
      <c r="E2137" s="405" t="s">
        <v>961</v>
      </c>
      <c r="F2137" s="406">
        <v>0.3</v>
      </c>
      <c r="G2137" s="405" t="s">
        <v>962</v>
      </c>
      <c r="H2137" s="406">
        <v>0</v>
      </c>
      <c r="I2137" s="405" t="s">
        <v>963</v>
      </c>
      <c r="J2137" s="406">
        <v>0.3</v>
      </c>
    </row>
    <row r="2138" spans="1:10" ht="15.75" thickTop="1" x14ac:dyDescent="0.25">
      <c r="A2138" s="408"/>
      <c r="B2138" s="408"/>
      <c r="C2138" s="408"/>
      <c r="D2138" s="408"/>
      <c r="E2138" s="408"/>
      <c r="F2138" s="408"/>
      <c r="G2138" s="408"/>
      <c r="H2138" s="408"/>
      <c r="I2138" s="408"/>
      <c r="J2138" s="408"/>
    </row>
    <row r="2139" spans="1:10" x14ac:dyDescent="0.25">
      <c r="A2139" s="393"/>
      <c r="B2139" s="394" t="s">
        <v>11</v>
      </c>
      <c r="C2139" s="393" t="s">
        <v>12</v>
      </c>
      <c r="D2139" s="393" t="s">
        <v>13</v>
      </c>
      <c r="E2139" s="395" t="s">
        <v>29</v>
      </c>
      <c r="F2139" s="395"/>
      <c r="G2139" s="396" t="s">
        <v>14</v>
      </c>
      <c r="H2139" s="394" t="s">
        <v>15</v>
      </c>
      <c r="I2139" s="394" t="s">
        <v>16</v>
      </c>
      <c r="J2139" s="394" t="s">
        <v>17</v>
      </c>
    </row>
    <row r="2140" spans="1:10" ht="25.5" x14ac:dyDescent="0.25">
      <c r="A2140" s="388" t="s">
        <v>956</v>
      </c>
      <c r="B2140" s="389" t="s">
        <v>1714</v>
      </c>
      <c r="C2140" s="388" t="s">
        <v>343</v>
      </c>
      <c r="D2140" s="388" t="s">
        <v>1715</v>
      </c>
      <c r="E2140" s="397" t="s">
        <v>977</v>
      </c>
      <c r="F2140" s="397"/>
      <c r="G2140" s="390" t="s">
        <v>345</v>
      </c>
      <c r="H2140" s="398">
        <v>1</v>
      </c>
      <c r="I2140" s="391">
        <v>0.37</v>
      </c>
      <c r="J2140" s="391">
        <v>0.37</v>
      </c>
    </row>
    <row r="2141" spans="1:10" x14ac:dyDescent="0.25">
      <c r="A2141" s="399" t="s">
        <v>958</v>
      </c>
      <c r="B2141" s="400" t="s">
        <v>1716</v>
      </c>
      <c r="C2141" s="399" t="s">
        <v>343</v>
      </c>
      <c r="D2141" s="399" t="s">
        <v>1717</v>
      </c>
      <c r="E2141" s="401" t="s">
        <v>984</v>
      </c>
      <c r="F2141" s="401"/>
      <c r="G2141" s="402" t="s">
        <v>345</v>
      </c>
      <c r="H2141" s="403">
        <v>1.549E-2</v>
      </c>
      <c r="I2141" s="404">
        <v>24.49</v>
      </c>
      <c r="J2141" s="404">
        <v>0.37</v>
      </c>
    </row>
    <row r="2142" spans="1:10" ht="15.75" thickBot="1" x14ac:dyDescent="0.3">
      <c r="A2142" s="405"/>
      <c r="B2142" s="405"/>
      <c r="C2142" s="405"/>
      <c r="D2142" s="405"/>
      <c r="E2142" s="405" t="s">
        <v>961</v>
      </c>
      <c r="F2142" s="406">
        <v>0.37</v>
      </c>
      <c r="G2142" s="405" t="s">
        <v>962</v>
      </c>
      <c r="H2142" s="406">
        <v>0</v>
      </c>
      <c r="I2142" s="405" t="s">
        <v>963</v>
      </c>
      <c r="J2142" s="406">
        <v>0.37</v>
      </c>
    </row>
    <row r="2143" spans="1:10" ht="15.75" thickTop="1" x14ac:dyDescent="0.25">
      <c r="A2143" s="408"/>
      <c r="B2143" s="408"/>
      <c r="C2143" s="408"/>
      <c r="D2143" s="408"/>
      <c r="E2143" s="408"/>
      <c r="F2143" s="408"/>
      <c r="G2143" s="408"/>
      <c r="H2143" s="408"/>
      <c r="I2143" s="408"/>
      <c r="J2143" s="408"/>
    </row>
    <row r="2144" spans="1:10" x14ac:dyDescent="0.25">
      <c r="A2144" s="393"/>
      <c r="B2144" s="394" t="s">
        <v>11</v>
      </c>
      <c r="C2144" s="393" t="s">
        <v>12</v>
      </c>
      <c r="D2144" s="393" t="s">
        <v>13</v>
      </c>
      <c r="E2144" s="395" t="s">
        <v>29</v>
      </c>
      <c r="F2144" s="395"/>
      <c r="G2144" s="396" t="s">
        <v>14</v>
      </c>
      <c r="H2144" s="394" t="s">
        <v>15</v>
      </c>
      <c r="I2144" s="394" t="s">
        <v>16</v>
      </c>
      <c r="J2144" s="394" t="s">
        <v>17</v>
      </c>
    </row>
    <row r="2145" spans="1:10" ht="25.5" x14ac:dyDescent="0.25">
      <c r="A2145" s="388" t="s">
        <v>956</v>
      </c>
      <c r="B2145" s="389" t="s">
        <v>1028</v>
      </c>
      <c r="C2145" s="388" t="s">
        <v>343</v>
      </c>
      <c r="D2145" s="388" t="s">
        <v>1029</v>
      </c>
      <c r="E2145" s="397" t="s">
        <v>1013</v>
      </c>
      <c r="F2145" s="397"/>
      <c r="G2145" s="390" t="s">
        <v>25</v>
      </c>
      <c r="H2145" s="398">
        <v>1</v>
      </c>
      <c r="I2145" s="391">
        <v>17.100000000000001</v>
      </c>
      <c r="J2145" s="391">
        <v>17.100000000000001</v>
      </c>
    </row>
    <row r="2146" spans="1:10" ht="25.5" x14ac:dyDescent="0.25">
      <c r="A2146" s="409" t="s">
        <v>968</v>
      </c>
      <c r="B2146" s="410" t="s">
        <v>1582</v>
      </c>
      <c r="C2146" s="409" t="s">
        <v>343</v>
      </c>
      <c r="D2146" s="409" t="s">
        <v>1583</v>
      </c>
      <c r="E2146" s="411" t="s">
        <v>977</v>
      </c>
      <c r="F2146" s="411"/>
      <c r="G2146" s="412" t="s">
        <v>345</v>
      </c>
      <c r="H2146" s="413">
        <v>0.45910000000000001</v>
      </c>
      <c r="I2146" s="414">
        <v>28.61</v>
      </c>
      <c r="J2146" s="414">
        <v>13.13</v>
      </c>
    </row>
    <row r="2147" spans="1:10" ht="25.5" x14ac:dyDescent="0.25">
      <c r="A2147" s="409" t="s">
        <v>968</v>
      </c>
      <c r="B2147" s="410" t="s">
        <v>1008</v>
      </c>
      <c r="C2147" s="409" t="s">
        <v>343</v>
      </c>
      <c r="D2147" s="409" t="s">
        <v>1009</v>
      </c>
      <c r="E2147" s="411" t="s">
        <v>977</v>
      </c>
      <c r="F2147" s="411"/>
      <c r="G2147" s="412" t="s">
        <v>345</v>
      </c>
      <c r="H2147" s="413">
        <v>0.15820000000000001</v>
      </c>
      <c r="I2147" s="414">
        <v>25.12</v>
      </c>
      <c r="J2147" s="414">
        <v>3.97</v>
      </c>
    </row>
    <row r="2148" spans="1:10" ht="15.75" thickBot="1" x14ac:dyDescent="0.3">
      <c r="A2148" s="405"/>
      <c r="B2148" s="405"/>
      <c r="C2148" s="405"/>
      <c r="D2148" s="405"/>
      <c r="E2148" s="405" t="s">
        <v>961</v>
      </c>
      <c r="F2148" s="406">
        <v>12.27</v>
      </c>
      <c r="G2148" s="405" t="s">
        <v>962</v>
      </c>
      <c r="H2148" s="406">
        <v>0</v>
      </c>
      <c r="I2148" s="405" t="s">
        <v>963</v>
      </c>
      <c r="J2148" s="406">
        <v>12.27</v>
      </c>
    </row>
    <row r="2149" spans="1:10" ht="15.75" thickTop="1" x14ac:dyDescent="0.25">
      <c r="A2149" s="408"/>
      <c r="B2149" s="408"/>
      <c r="C2149" s="408"/>
      <c r="D2149" s="408"/>
      <c r="E2149" s="408"/>
      <c r="F2149" s="408"/>
      <c r="G2149" s="408"/>
      <c r="H2149" s="408"/>
      <c r="I2149" s="408"/>
      <c r="J2149" s="408"/>
    </row>
    <row r="2150" spans="1:10" x14ac:dyDescent="0.25">
      <c r="A2150" s="393"/>
      <c r="B2150" s="394" t="s">
        <v>11</v>
      </c>
      <c r="C2150" s="393" t="s">
        <v>12</v>
      </c>
      <c r="D2150" s="393" t="s">
        <v>13</v>
      </c>
      <c r="E2150" s="395" t="s">
        <v>29</v>
      </c>
      <c r="F2150" s="395"/>
      <c r="G2150" s="396" t="s">
        <v>14</v>
      </c>
      <c r="H2150" s="394" t="s">
        <v>15</v>
      </c>
      <c r="I2150" s="394" t="s">
        <v>16</v>
      </c>
      <c r="J2150" s="394" t="s">
        <v>17</v>
      </c>
    </row>
    <row r="2151" spans="1:10" x14ac:dyDescent="0.25">
      <c r="A2151" s="388" t="s">
        <v>956</v>
      </c>
      <c r="B2151" s="389" t="s">
        <v>978</v>
      </c>
      <c r="C2151" s="388" t="s">
        <v>343</v>
      </c>
      <c r="D2151" s="388" t="s">
        <v>979</v>
      </c>
      <c r="E2151" s="397" t="s">
        <v>977</v>
      </c>
      <c r="F2151" s="397"/>
      <c r="G2151" s="390" t="s">
        <v>345</v>
      </c>
      <c r="H2151" s="398">
        <v>1</v>
      </c>
      <c r="I2151" s="391">
        <v>21.85</v>
      </c>
      <c r="J2151" s="391">
        <v>21.85</v>
      </c>
    </row>
    <row r="2152" spans="1:10" ht="25.5" x14ac:dyDescent="0.25">
      <c r="A2152" s="409" t="s">
        <v>968</v>
      </c>
      <c r="B2152" s="410" t="s">
        <v>1638</v>
      </c>
      <c r="C2152" s="409" t="s">
        <v>343</v>
      </c>
      <c r="D2152" s="409" t="s">
        <v>1639</v>
      </c>
      <c r="E2152" s="411" t="s">
        <v>977</v>
      </c>
      <c r="F2152" s="411"/>
      <c r="G2152" s="412" t="s">
        <v>345</v>
      </c>
      <c r="H2152" s="413">
        <v>1</v>
      </c>
      <c r="I2152" s="414">
        <v>0.1</v>
      </c>
      <c r="J2152" s="414">
        <v>0.1</v>
      </c>
    </row>
    <row r="2153" spans="1:10" x14ac:dyDescent="0.25">
      <c r="A2153" s="399" t="s">
        <v>958</v>
      </c>
      <c r="B2153" s="400" t="s">
        <v>1640</v>
      </c>
      <c r="C2153" s="399" t="s">
        <v>343</v>
      </c>
      <c r="D2153" s="399" t="s">
        <v>1641</v>
      </c>
      <c r="E2153" s="401" t="s">
        <v>984</v>
      </c>
      <c r="F2153" s="401"/>
      <c r="G2153" s="402" t="s">
        <v>345</v>
      </c>
      <c r="H2153" s="403">
        <v>1</v>
      </c>
      <c r="I2153" s="404">
        <v>19.79</v>
      </c>
      <c r="J2153" s="404">
        <v>19.79</v>
      </c>
    </row>
    <row r="2154" spans="1:10" x14ac:dyDescent="0.25">
      <c r="A2154" s="399" t="s">
        <v>958</v>
      </c>
      <c r="B2154" s="400" t="s">
        <v>985</v>
      </c>
      <c r="C2154" s="399" t="s">
        <v>343</v>
      </c>
      <c r="D2154" s="399" t="s">
        <v>986</v>
      </c>
      <c r="E2154" s="401" t="s">
        <v>987</v>
      </c>
      <c r="F2154" s="401"/>
      <c r="G2154" s="402" t="s">
        <v>345</v>
      </c>
      <c r="H2154" s="403">
        <v>1</v>
      </c>
      <c r="I2154" s="404">
        <v>1.1399999999999999</v>
      </c>
      <c r="J2154" s="404">
        <v>1.1399999999999999</v>
      </c>
    </row>
    <row r="2155" spans="1:10" x14ac:dyDescent="0.25">
      <c r="A2155" s="399" t="s">
        <v>958</v>
      </c>
      <c r="B2155" s="400" t="s">
        <v>988</v>
      </c>
      <c r="C2155" s="399" t="s">
        <v>343</v>
      </c>
      <c r="D2155" s="399" t="s">
        <v>989</v>
      </c>
      <c r="E2155" s="401" t="s">
        <v>967</v>
      </c>
      <c r="F2155" s="401"/>
      <c r="G2155" s="402" t="s">
        <v>345</v>
      </c>
      <c r="H2155" s="403">
        <v>1</v>
      </c>
      <c r="I2155" s="404">
        <v>7.0000000000000007E-2</v>
      </c>
      <c r="J2155" s="404">
        <v>7.0000000000000007E-2</v>
      </c>
    </row>
    <row r="2156" spans="1:10" ht="25.5" x14ac:dyDescent="0.25">
      <c r="A2156" s="399" t="s">
        <v>958</v>
      </c>
      <c r="B2156" s="400" t="s">
        <v>1718</v>
      </c>
      <c r="C2156" s="399" t="s">
        <v>343</v>
      </c>
      <c r="D2156" s="399" t="s">
        <v>1719</v>
      </c>
      <c r="E2156" s="401" t="s">
        <v>992</v>
      </c>
      <c r="F2156" s="401"/>
      <c r="G2156" s="402" t="s">
        <v>345</v>
      </c>
      <c r="H2156" s="403">
        <v>1</v>
      </c>
      <c r="I2156" s="404">
        <v>0.08</v>
      </c>
      <c r="J2156" s="404">
        <v>0.08</v>
      </c>
    </row>
    <row r="2157" spans="1:10" ht="25.5" x14ac:dyDescent="0.25">
      <c r="A2157" s="399" t="s">
        <v>958</v>
      </c>
      <c r="B2157" s="400" t="s">
        <v>1720</v>
      </c>
      <c r="C2157" s="399" t="s">
        <v>343</v>
      </c>
      <c r="D2157" s="399" t="s">
        <v>1721</v>
      </c>
      <c r="E2157" s="401" t="s">
        <v>992</v>
      </c>
      <c r="F2157" s="401"/>
      <c r="G2157" s="402" t="s">
        <v>345</v>
      </c>
      <c r="H2157" s="403">
        <v>1</v>
      </c>
      <c r="I2157" s="404">
        <v>0.67</v>
      </c>
      <c r="J2157" s="404">
        <v>0.67</v>
      </c>
    </row>
    <row r="2158" spans="1:10" ht="15.75" thickBot="1" x14ac:dyDescent="0.3">
      <c r="A2158" s="405"/>
      <c r="B2158" s="405"/>
      <c r="C2158" s="405"/>
      <c r="D2158" s="405"/>
      <c r="E2158" s="405" t="s">
        <v>961</v>
      </c>
      <c r="F2158" s="406">
        <v>19.89</v>
      </c>
      <c r="G2158" s="405" t="s">
        <v>962</v>
      </c>
      <c r="H2158" s="406">
        <v>0</v>
      </c>
      <c r="I2158" s="405" t="s">
        <v>963</v>
      </c>
      <c r="J2158" s="406">
        <v>19.89</v>
      </c>
    </row>
    <row r="2159" spans="1:10" ht="15.75" thickTop="1" x14ac:dyDescent="0.25">
      <c r="A2159" s="408"/>
      <c r="B2159" s="408"/>
      <c r="C2159" s="408"/>
      <c r="D2159" s="408"/>
      <c r="E2159" s="408"/>
      <c r="F2159" s="408"/>
      <c r="G2159" s="408"/>
      <c r="H2159" s="408"/>
      <c r="I2159" s="408"/>
      <c r="J2159" s="408"/>
    </row>
    <row r="2160" spans="1:10" x14ac:dyDescent="0.25">
      <c r="A2160" s="393"/>
      <c r="B2160" s="394" t="s">
        <v>11</v>
      </c>
      <c r="C2160" s="393" t="s">
        <v>12</v>
      </c>
      <c r="D2160" s="393" t="s">
        <v>13</v>
      </c>
      <c r="E2160" s="395" t="s">
        <v>29</v>
      </c>
      <c r="F2160" s="395"/>
      <c r="G2160" s="396" t="s">
        <v>14</v>
      </c>
      <c r="H2160" s="394" t="s">
        <v>15</v>
      </c>
      <c r="I2160" s="394" t="s">
        <v>16</v>
      </c>
      <c r="J2160" s="394" t="s">
        <v>17</v>
      </c>
    </row>
    <row r="2161" spans="1:10" x14ac:dyDescent="0.25">
      <c r="A2161" s="388" t="s">
        <v>956</v>
      </c>
      <c r="B2161" s="389" t="s">
        <v>1050</v>
      </c>
      <c r="C2161" s="388" t="s">
        <v>343</v>
      </c>
      <c r="D2161" s="388" t="s">
        <v>1051</v>
      </c>
      <c r="E2161" s="397" t="s">
        <v>977</v>
      </c>
      <c r="F2161" s="397"/>
      <c r="G2161" s="390" t="s">
        <v>345</v>
      </c>
      <c r="H2161" s="398">
        <v>1</v>
      </c>
      <c r="I2161" s="391">
        <v>32.950000000000003</v>
      </c>
      <c r="J2161" s="391">
        <v>32.950000000000003</v>
      </c>
    </row>
    <row r="2162" spans="1:10" ht="25.5" x14ac:dyDescent="0.25">
      <c r="A2162" s="409" t="s">
        <v>968</v>
      </c>
      <c r="B2162" s="410" t="s">
        <v>1642</v>
      </c>
      <c r="C2162" s="409" t="s">
        <v>343</v>
      </c>
      <c r="D2162" s="409" t="s">
        <v>1643</v>
      </c>
      <c r="E2162" s="411" t="s">
        <v>977</v>
      </c>
      <c r="F2162" s="411"/>
      <c r="G2162" s="412" t="s">
        <v>345</v>
      </c>
      <c r="H2162" s="413">
        <v>1</v>
      </c>
      <c r="I2162" s="414">
        <v>0.94</v>
      </c>
      <c r="J2162" s="414">
        <v>0.94</v>
      </c>
    </row>
    <row r="2163" spans="1:10" x14ac:dyDescent="0.25">
      <c r="A2163" s="399" t="s">
        <v>958</v>
      </c>
      <c r="B2163" s="400" t="s">
        <v>1644</v>
      </c>
      <c r="C2163" s="399" t="s">
        <v>343</v>
      </c>
      <c r="D2163" s="399" t="s">
        <v>1645</v>
      </c>
      <c r="E2163" s="401" t="s">
        <v>984</v>
      </c>
      <c r="F2163" s="401"/>
      <c r="G2163" s="402" t="s">
        <v>345</v>
      </c>
      <c r="H2163" s="403">
        <v>1</v>
      </c>
      <c r="I2163" s="404">
        <v>24.15</v>
      </c>
      <c r="J2163" s="404">
        <v>24.15</v>
      </c>
    </row>
    <row r="2164" spans="1:10" x14ac:dyDescent="0.25">
      <c r="A2164" s="399" t="s">
        <v>958</v>
      </c>
      <c r="B2164" s="400" t="s">
        <v>1487</v>
      </c>
      <c r="C2164" s="399" t="s">
        <v>343</v>
      </c>
      <c r="D2164" s="399" t="s">
        <v>1488</v>
      </c>
      <c r="E2164" s="401" t="s">
        <v>987</v>
      </c>
      <c r="F2164" s="401"/>
      <c r="G2164" s="402" t="s">
        <v>345</v>
      </c>
      <c r="H2164" s="403">
        <v>1</v>
      </c>
      <c r="I2164" s="404">
        <v>3.79</v>
      </c>
      <c r="J2164" s="404">
        <v>3.79</v>
      </c>
    </row>
    <row r="2165" spans="1:10" x14ac:dyDescent="0.25">
      <c r="A2165" s="399" t="s">
        <v>958</v>
      </c>
      <c r="B2165" s="400" t="s">
        <v>1489</v>
      </c>
      <c r="C2165" s="399" t="s">
        <v>343</v>
      </c>
      <c r="D2165" s="399" t="s">
        <v>1490</v>
      </c>
      <c r="E2165" s="401" t="s">
        <v>960</v>
      </c>
      <c r="F2165" s="401"/>
      <c r="G2165" s="402" t="s">
        <v>345</v>
      </c>
      <c r="H2165" s="403">
        <v>1</v>
      </c>
      <c r="I2165" s="404">
        <v>0.86</v>
      </c>
      <c r="J2165" s="404">
        <v>0.86</v>
      </c>
    </row>
    <row r="2166" spans="1:10" x14ac:dyDescent="0.25">
      <c r="A2166" s="399" t="s">
        <v>958</v>
      </c>
      <c r="B2166" s="400" t="s">
        <v>985</v>
      </c>
      <c r="C2166" s="399" t="s">
        <v>343</v>
      </c>
      <c r="D2166" s="399" t="s">
        <v>986</v>
      </c>
      <c r="E2166" s="401" t="s">
        <v>987</v>
      </c>
      <c r="F2166" s="401"/>
      <c r="G2166" s="402" t="s">
        <v>345</v>
      </c>
      <c r="H2166" s="403">
        <v>1</v>
      </c>
      <c r="I2166" s="404">
        <v>1.1399999999999999</v>
      </c>
      <c r="J2166" s="404">
        <v>1.1399999999999999</v>
      </c>
    </row>
    <row r="2167" spans="1:10" x14ac:dyDescent="0.25">
      <c r="A2167" s="399" t="s">
        <v>958</v>
      </c>
      <c r="B2167" s="400" t="s">
        <v>988</v>
      </c>
      <c r="C2167" s="399" t="s">
        <v>343</v>
      </c>
      <c r="D2167" s="399" t="s">
        <v>989</v>
      </c>
      <c r="E2167" s="401" t="s">
        <v>967</v>
      </c>
      <c r="F2167" s="401"/>
      <c r="G2167" s="402" t="s">
        <v>345</v>
      </c>
      <c r="H2167" s="403">
        <v>1</v>
      </c>
      <c r="I2167" s="404">
        <v>7.0000000000000007E-2</v>
      </c>
      <c r="J2167" s="404">
        <v>7.0000000000000007E-2</v>
      </c>
    </row>
    <row r="2168" spans="1:10" ht="25.5" x14ac:dyDescent="0.25">
      <c r="A2168" s="399" t="s">
        <v>958</v>
      </c>
      <c r="B2168" s="400" t="s">
        <v>1549</v>
      </c>
      <c r="C2168" s="399" t="s">
        <v>343</v>
      </c>
      <c r="D2168" s="399" t="s">
        <v>1550</v>
      </c>
      <c r="E2168" s="401" t="s">
        <v>992</v>
      </c>
      <c r="F2168" s="401"/>
      <c r="G2168" s="402" t="s">
        <v>345</v>
      </c>
      <c r="H2168" s="403">
        <v>1</v>
      </c>
      <c r="I2168" s="404">
        <v>0.86</v>
      </c>
      <c r="J2168" s="404">
        <v>0.86</v>
      </c>
    </row>
    <row r="2169" spans="1:10" ht="25.5" x14ac:dyDescent="0.25">
      <c r="A2169" s="399" t="s">
        <v>958</v>
      </c>
      <c r="B2169" s="400" t="s">
        <v>1551</v>
      </c>
      <c r="C2169" s="399" t="s">
        <v>343</v>
      </c>
      <c r="D2169" s="399" t="s">
        <v>1552</v>
      </c>
      <c r="E2169" s="401" t="s">
        <v>992</v>
      </c>
      <c r="F2169" s="401"/>
      <c r="G2169" s="402" t="s">
        <v>345</v>
      </c>
      <c r="H2169" s="403">
        <v>1</v>
      </c>
      <c r="I2169" s="404">
        <v>1.1399999999999999</v>
      </c>
      <c r="J2169" s="404">
        <v>1.1399999999999999</v>
      </c>
    </row>
    <row r="2170" spans="1:10" ht="15.75" thickBot="1" x14ac:dyDescent="0.3">
      <c r="A2170" s="405"/>
      <c r="B2170" s="405"/>
      <c r="C2170" s="405"/>
      <c r="D2170" s="405"/>
      <c r="E2170" s="405" t="s">
        <v>961</v>
      </c>
      <c r="F2170" s="406">
        <v>25.09</v>
      </c>
      <c r="G2170" s="405" t="s">
        <v>962</v>
      </c>
      <c r="H2170" s="406">
        <v>0</v>
      </c>
      <c r="I2170" s="405" t="s">
        <v>963</v>
      </c>
      <c r="J2170" s="406">
        <v>25.09</v>
      </c>
    </row>
    <row r="2171" spans="1:10" ht="15.75" thickTop="1" x14ac:dyDescent="0.25">
      <c r="A2171" s="408"/>
      <c r="B2171" s="408"/>
      <c r="C2171" s="408"/>
      <c r="D2171" s="408"/>
      <c r="E2171" s="408"/>
      <c r="F2171" s="408"/>
      <c r="G2171" s="408"/>
      <c r="H2171" s="408"/>
      <c r="I2171" s="408"/>
      <c r="J2171" s="408"/>
    </row>
    <row r="2172" spans="1:10" x14ac:dyDescent="0.25">
      <c r="A2172" s="393"/>
      <c r="B2172" s="394" t="s">
        <v>11</v>
      </c>
      <c r="C2172" s="393" t="s">
        <v>12</v>
      </c>
      <c r="D2172" s="393" t="s">
        <v>13</v>
      </c>
      <c r="E2172" s="395" t="s">
        <v>29</v>
      </c>
      <c r="F2172" s="395"/>
      <c r="G2172" s="396" t="s">
        <v>14</v>
      </c>
      <c r="H2172" s="394" t="s">
        <v>15</v>
      </c>
      <c r="I2172" s="394" t="s">
        <v>16</v>
      </c>
      <c r="J2172" s="394" t="s">
        <v>17</v>
      </c>
    </row>
    <row r="2173" spans="1:10" ht="25.5" x14ac:dyDescent="0.25">
      <c r="A2173" s="388" t="s">
        <v>956</v>
      </c>
      <c r="B2173" s="389" t="s">
        <v>1037</v>
      </c>
      <c r="C2173" s="388" t="s">
        <v>343</v>
      </c>
      <c r="D2173" s="388" t="s">
        <v>1038</v>
      </c>
      <c r="E2173" s="397" t="s">
        <v>977</v>
      </c>
      <c r="F2173" s="397"/>
      <c r="G2173" s="390" t="s">
        <v>345</v>
      </c>
      <c r="H2173" s="398">
        <v>1</v>
      </c>
      <c r="I2173" s="391">
        <v>31.79</v>
      </c>
      <c r="J2173" s="391">
        <v>31.79</v>
      </c>
    </row>
    <row r="2174" spans="1:10" ht="25.5" x14ac:dyDescent="0.25">
      <c r="A2174" s="409" t="s">
        <v>968</v>
      </c>
      <c r="B2174" s="410" t="s">
        <v>1646</v>
      </c>
      <c r="C2174" s="409" t="s">
        <v>343</v>
      </c>
      <c r="D2174" s="409" t="s">
        <v>1647</v>
      </c>
      <c r="E2174" s="411" t="s">
        <v>977</v>
      </c>
      <c r="F2174" s="411"/>
      <c r="G2174" s="412" t="s">
        <v>345</v>
      </c>
      <c r="H2174" s="413">
        <v>1</v>
      </c>
      <c r="I2174" s="414">
        <v>0.45</v>
      </c>
      <c r="J2174" s="414">
        <v>0.45</v>
      </c>
    </row>
    <row r="2175" spans="1:10" x14ac:dyDescent="0.25">
      <c r="A2175" s="399" t="s">
        <v>958</v>
      </c>
      <c r="B2175" s="400" t="s">
        <v>1648</v>
      </c>
      <c r="C2175" s="399" t="s">
        <v>343</v>
      </c>
      <c r="D2175" s="399" t="s">
        <v>1649</v>
      </c>
      <c r="E2175" s="401" t="s">
        <v>984</v>
      </c>
      <c r="F2175" s="401"/>
      <c r="G2175" s="402" t="s">
        <v>345</v>
      </c>
      <c r="H2175" s="403">
        <v>1</v>
      </c>
      <c r="I2175" s="404">
        <v>24.15</v>
      </c>
      <c r="J2175" s="404">
        <v>24.15</v>
      </c>
    </row>
    <row r="2176" spans="1:10" x14ac:dyDescent="0.25">
      <c r="A2176" s="399" t="s">
        <v>958</v>
      </c>
      <c r="B2176" s="400" t="s">
        <v>1487</v>
      </c>
      <c r="C2176" s="399" t="s">
        <v>343</v>
      </c>
      <c r="D2176" s="399" t="s">
        <v>1488</v>
      </c>
      <c r="E2176" s="401" t="s">
        <v>987</v>
      </c>
      <c r="F2176" s="401"/>
      <c r="G2176" s="402" t="s">
        <v>345</v>
      </c>
      <c r="H2176" s="403">
        <v>1</v>
      </c>
      <c r="I2176" s="404">
        <v>3.79</v>
      </c>
      <c r="J2176" s="404">
        <v>3.79</v>
      </c>
    </row>
    <row r="2177" spans="1:10" x14ac:dyDescent="0.25">
      <c r="A2177" s="399" t="s">
        <v>958</v>
      </c>
      <c r="B2177" s="400" t="s">
        <v>1489</v>
      </c>
      <c r="C2177" s="399" t="s">
        <v>343</v>
      </c>
      <c r="D2177" s="399" t="s">
        <v>1490</v>
      </c>
      <c r="E2177" s="401" t="s">
        <v>960</v>
      </c>
      <c r="F2177" s="401"/>
      <c r="G2177" s="402" t="s">
        <v>345</v>
      </c>
      <c r="H2177" s="403">
        <v>1</v>
      </c>
      <c r="I2177" s="404">
        <v>0.86</v>
      </c>
      <c r="J2177" s="404">
        <v>0.86</v>
      </c>
    </row>
    <row r="2178" spans="1:10" x14ac:dyDescent="0.25">
      <c r="A2178" s="399" t="s">
        <v>958</v>
      </c>
      <c r="B2178" s="400" t="s">
        <v>985</v>
      </c>
      <c r="C2178" s="399" t="s">
        <v>343</v>
      </c>
      <c r="D2178" s="399" t="s">
        <v>986</v>
      </c>
      <c r="E2178" s="401" t="s">
        <v>987</v>
      </c>
      <c r="F2178" s="401"/>
      <c r="G2178" s="402" t="s">
        <v>345</v>
      </c>
      <c r="H2178" s="403">
        <v>1</v>
      </c>
      <c r="I2178" s="404">
        <v>1.1399999999999999</v>
      </c>
      <c r="J2178" s="404">
        <v>1.1399999999999999</v>
      </c>
    </row>
    <row r="2179" spans="1:10" x14ac:dyDescent="0.25">
      <c r="A2179" s="399" t="s">
        <v>958</v>
      </c>
      <c r="B2179" s="400" t="s">
        <v>988</v>
      </c>
      <c r="C2179" s="399" t="s">
        <v>343</v>
      </c>
      <c r="D2179" s="399" t="s">
        <v>989</v>
      </c>
      <c r="E2179" s="401" t="s">
        <v>967</v>
      </c>
      <c r="F2179" s="401"/>
      <c r="G2179" s="402" t="s">
        <v>345</v>
      </c>
      <c r="H2179" s="403">
        <v>1</v>
      </c>
      <c r="I2179" s="404">
        <v>7.0000000000000007E-2</v>
      </c>
      <c r="J2179" s="404">
        <v>7.0000000000000007E-2</v>
      </c>
    </row>
    <row r="2180" spans="1:10" ht="25.5" x14ac:dyDescent="0.25">
      <c r="A2180" s="399" t="s">
        <v>958</v>
      </c>
      <c r="B2180" s="400" t="s">
        <v>1557</v>
      </c>
      <c r="C2180" s="399" t="s">
        <v>343</v>
      </c>
      <c r="D2180" s="399" t="s">
        <v>1558</v>
      </c>
      <c r="E2180" s="401" t="s">
        <v>992</v>
      </c>
      <c r="F2180" s="401"/>
      <c r="G2180" s="402" t="s">
        <v>345</v>
      </c>
      <c r="H2180" s="403">
        <v>1</v>
      </c>
      <c r="I2180" s="404">
        <v>0.32</v>
      </c>
      <c r="J2180" s="404">
        <v>0.32</v>
      </c>
    </row>
    <row r="2181" spans="1:10" ht="25.5" x14ac:dyDescent="0.25">
      <c r="A2181" s="399" t="s">
        <v>958</v>
      </c>
      <c r="B2181" s="400" t="s">
        <v>1559</v>
      </c>
      <c r="C2181" s="399" t="s">
        <v>343</v>
      </c>
      <c r="D2181" s="399" t="s">
        <v>1560</v>
      </c>
      <c r="E2181" s="401" t="s">
        <v>992</v>
      </c>
      <c r="F2181" s="401"/>
      <c r="G2181" s="402" t="s">
        <v>345</v>
      </c>
      <c r="H2181" s="403">
        <v>1</v>
      </c>
      <c r="I2181" s="404">
        <v>1.01</v>
      </c>
      <c r="J2181" s="404">
        <v>1.01</v>
      </c>
    </row>
    <row r="2182" spans="1:10" ht="15.75" thickBot="1" x14ac:dyDescent="0.3">
      <c r="A2182" s="405"/>
      <c r="B2182" s="405"/>
      <c r="C2182" s="405"/>
      <c r="D2182" s="405"/>
      <c r="E2182" s="405" t="s">
        <v>961</v>
      </c>
      <c r="F2182" s="406">
        <v>24.6</v>
      </c>
      <c r="G2182" s="405" t="s">
        <v>962</v>
      </c>
      <c r="H2182" s="406">
        <v>0</v>
      </c>
      <c r="I2182" s="405" t="s">
        <v>963</v>
      </c>
      <c r="J2182" s="406">
        <v>24.6</v>
      </c>
    </row>
    <row r="2183" spans="1:10" ht="15.75" thickTop="1" x14ac:dyDescent="0.25">
      <c r="A2183" s="408"/>
      <c r="B2183" s="408"/>
      <c r="C2183" s="408"/>
      <c r="D2183" s="408"/>
      <c r="E2183" s="408"/>
      <c r="F2183" s="408"/>
      <c r="G2183" s="408"/>
      <c r="H2183" s="408"/>
      <c r="I2183" s="408"/>
      <c r="J2183" s="408"/>
    </row>
    <row r="2184" spans="1:10" x14ac:dyDescent="0.25">
      <c r="A2184" s="393"/>
      <c r="B2184" s="394" t="s">
        <v>11</v>
      </c>
      <c r="C2184" s="393" t="s">
        <v>12</v>
      </c>
      <c r="D2184" s="393" t="s">
        <v>13</v>
      </c>
      <c r="E2184" s="395" t="s">
        <v>29</v>
      </c>
      <c r="F2184" s="395"/>
      <c r="G2184" s="396" t="s">
        <v>14</v>
      </c>
      <c r="H2184" s="394" t="s">
        <v>15</v>
      </c>
      <c r="I2184" s="394" t="s">
        <v>16</v>
      </c>
      <c r="J2184" s="394" t="s">
        <v>17</v>
      </c>
    </row>
    <row r="2185" spans="1:10" x14ac:dyDescent="0.25">
      <c r="A2185" s="388" t="s">
        <v>956</v>
      </c>
      <c r="B2185" s="389" t="s">
        <v>1722</v>
      </c>
      <c r="C2185" s="388" t="s">
        <v>343</v>
      </c>
      <c r="D2185" s="388" t="s">
        <v>1723</v>
      </c>
      <c r="E2185" s="397" t="s">
        <v>977</v>
      </c>
      <c r="F2185" s="397"/>
      <c r="G2185" s="390" t="s">
        <v>345</v>
      </c>
      <c r="H2185" s="398">
        <v>1</v>
      </c>
      <c r="I2185" s="391">
        <v>130.12</v>
      </c>
      <c r="J2185" s="391">
        <v>130.12</v>
      </c>
    </row>
    <row r="2186" spans="1:10" ht="25.5" x14ac:dyDescent="0.25">
      <c r="A2186" s="409" t="s">
        <v>968</v>
      </c>
      <c r="B2186" s="410" t="s">
        <v>1650</v>
      </c>
      <c r="C2186" s="409" t="s">
        <v>343</v>
      </c>
      <c r="D2186" s="409" t="s">
        <v>1651</v>
      </c>
      <c r="E2186" s="411" t="s">
        <v>977</v>
      </c>
      <c r="F2186" s="411"/>
      <c r="G2186" s="412" t="s">
        <v>345</v>
      </c>
      <c r="H2186" s="413">
        <v>1</v>
      </c>
      <c r="I2186" s="414">
        <v>1.53</v>
      </c>
      <c r="J2186" s="414">
        <v>1.53</v>
      </c>
    </row>
    <row r="2187" spans="1:10" x14ac:dyDescent="0.25">
      <c r="A2187" s="399" t="s">
        <v>958</v>
      </c>
      <c r="B2187" s="400" t="s">
        <v>1652</v>
      </c>
      <c r="C2187" s="399" t="s">
        <v>343</v>
      </c>
      <c r="D2187" s="399" t="s">
        <v>1653</v>
      </c>
      <c r="E2187" s="401" t="s">
        <v>984</v>
      </c>
      <c r="F2187" s="401"/>
      <c r="G2187" s="402" t="s">
        <v>345</v>
      </c>
      <c r="H2187" s="403">
        <v>1</v>
      </c>
      <c r="I2187" s="404">
        <v>126.66</v>
      </c>
      <c r="J2187" s="404">
        <v>126.66</v>
      </c>
    </row>
    <row r="2188" spans="1:10" x14ac:dyDescent="0.25">
      <c r="A2188" s="399" t="s">
        <v>958</v>
      </c>
      <c r="B2188" s="400" t="s">
        <v>985</v>
      </c>
      <c r="C2188" s="399" t="s">
        <v>343</v>
      </c>
      <c r="D2188" s="399" t="s">
        <v>986</v>
      </c>
      <c r="E2188" s="401" t="s">
        <v>987</v>
      </c>
      <c r="F2188" s="401"/>
      <c r="G2188" s="402" t="s">
        <v>345</v>
      </c>
      <c r="H2188" s="403">
        <v>1</v>
      </c>
      <c r="I2188" s="404">
        <v>1.1399999999999999</v>
      </c>
      <c r="J2188" s="404">
        <v>1.1399999999999999</v>
      </c>
    </row>
    <row r="2189" spans="1:10" x14ac:dyDescent="0.25">
      <c r="A2189" s="399" t="s">
        <v>958</v>
      </c>
      <c r="B2189" s="400" t="s">
        <v>988</v>
      </c>
      <c r="C2189" s="399" t="s">
        <v>343</v>
      </c>
      <c r="D2189" s="399" t="s">
        <v>989</v>
      </c>
      <c r="E2189" s="401" t="s">
        <v>967</v>
      </c>
      <c r="F2189" s="401"/>
      <c r="G2189" s="402" t="s">
        <v>345</v>
      </c>
      <c r="H2189" s="403">
        <v>1</v>
      </c>
      <c r="I2189" s="404">
        <v>7.0000000000000007E-2</v>
      </c>
      <c r="J2189" s="404">
        <v>7.0000000000000007E-2</v>
      </c>
    </row>
    <row r="2190" spans="1:10" ht="25.5" x14ac:dyDescent="0.25">
      <c r="A2190" s="399" t="s">
        <v>958</v>
      </c>
      <c r="B2190" s="400" t="s">
        <v>990</v>
      </c>
      <c r="C2190" s="399" t="s">
        <v>343</v>
      </c>
      <c r="D2190" s="399" t="s">
        <v>991</v>
      </c>
      <c r="E2190" s="401" t="s">
        <v>992</v>
      </c>
      <c r="F2190" s="401"/>
      <c r="G2190" s="402" t="s">
        <v>345</v>
      </c>
      <c r="H2190" s="403">
        <v>1</v>
      </c>
      <c r="I2190" s="404">
        <v>0.01</v>
      </c>
      <c r="J2190" s="404">
        <v>0.01</v>
      </c>
    </row>
    <row r="2191" spans="1:10" ht="25.5" x14ac:dyDescent="0.25">
      <c r="A2191" s="399" t="s">
        <v>958</v>
      </c>
      <c r="B2191" s="400" t="s">
        <v>993</v>
      </c>
      <c r="C2191" s="399" t="s">
        <v>343</v>
      </c>
      <c r="D2191" s="399" t="s">
        <v>994</v>
      </c>
      <c r="E2191" s="401" t="s">
        <v>992</v>
      </c>
      <c r="F2191" s="401"/>
      <c r="G2191" s="402" t="s">
        <v>345</v>
      </c>
      <c r="H2191" s="403">
        <v>1</v>
      </c>
      <c r="I2191" s="404">
        <v>0.71</v>
      </c>
      <c r="J2191" s="404">
        <v>0.71</v>
      </c>
    </row>
    <row r="2192" spans="1:10" ht="15.75" thickBot="1" x14ac:dyDescent="0.3">
      <c r="A2192" s="405"/>
      <c r="B2192" s="405"/>
      <c r="C2192" s="405"/>
      <c r="D2192" s="405"/>
      <c r="E2192" s="405" t="s">
        <v>961</v>
      </c>
      <c r="F2192" s="406">
        <v>128.19</v>
      </c>
      <c r="G2192" s="405" t="s">
        <v>962</v>
      </c>
      <c r="H2192" s="406">
        <v>0</v>
      </c>
      <c r="I2192" s="405" t="s">
        <v>963</v>
      </c>
      <c r="J2192" s="406">
        <v>128.19</v>
      </c>
    </row>
    <row r="2193" spans="1:10" ht="15.75" thickTop="1" x14ac:dyDescent="0.25">
      <c r="A2193" s="408"/>
      <c r="B2193" s="408"/>
      <c r="C2193" s="408"/>
      <c r="D2193" s="408"/>
      <c r="E2193" s="408"/>
      <c r="F2193" s="408"/>
      <c r="G2193" s="408"/>
      <c r="H2193" s="408"/>
      <c r="I2193" s="408"/>
      <c r="J2193" s="408"/>
    </row>
    <row r="2194" spans="1:10" x14ac:dyDescent="0.25">
      <c r="A2194" s="393"/>
      <c r="B2194" s="394" t="s">
        <v>11</v>
      </c>
      <c r="C2194" s="393" t="s">
        <v>12</v>
      </c>
      <c r="D2194" s="393" t="s">
        <v>13</v>
      </c>
      <c r="E2194" s="395" t="s">
        <v>29</v>
      </c>
      <c r="F2194" s="395"/>
      <c r="G2194" s="396" t="s">
        <v>14</v>
      </c>
      <c r="H2194" s="394" t="s">
        <v>15</v>
      </c>
      <c r="I2194" s="394" t="s">
        <v>16</v>
      </c>
      <c r="J2194" s="394" t="s">
        <v>17</v>
      </c>
    </row>
    <row r="2195" spans="1:10" x14ac:dyDescent="0.25">
      <c r="A2195" s="388" t="s">
        <v>956</v>
      </c>
      <c r="B2195" s="389" t="s">
        <v>975</v>
      </c>
      <c r="C2195" s="388" t="s">
        <v>343</v>
      </c>
      <c r="D2195" s="388" t="s">
        <v>976</v>
      </c>
      <c r="E2195" s="397" t="s">
        <v>977</v>
      </c>
      <c r="F2195" s="397"/>
      <c r="G2195" s="390" t="s">
        <v>345</v>
      </c>
      <c r="H2195" s="398">
        <v>1</v>
      </c>
      <c r="I2195" s="391">
        <v>177.63</v>
      </c>
      <c r="J2195" s="391">
        <v>177.63</v>
      </c>
    </row>
    <row r="2196" spans="1:10" ht="25.5" x14ac:dyDescent="0.25">
      <c r="A2196" s="409" t="s">
        <v>968</v>
      </c>
      <c r="B2196" s="410" t="s">
        <v>1654</v>
      </c>
      <c r="C2196" s="409" t="s">
        <v>343</v>
      </c>
      <c r="D2196" s="409" t="s">
        <v>1655</v>
      </c>
      <c r="E2196" s="411" t="s">
        <v>977</v>
      </c>
      <c r="F2196" s="411"/>
      <c r="G2196" s="412" t="s">
        <v>345</v>
      </c>
      <c r="H2196" s="413">
        <v>1</v>
      </c>
      <c r="I2196" s="414">
        <v>2.1</v>
      </c>
      <c r="J2196" s="414">
        <v>2.1</v>
      </c>
    </row>
    <row r="2197" spans="1:10" x14ac:dyDescent="0.25">
      <c r="A2197" s="399" t="s">
        <v>958</v>
      </c>
      <c r="B2197" s="400" t="s">
        <v>1656</v>
      </c>
      <c r="C2197" s="399" t="s">
        <v>343</v>
      </c>
      <c r="D2197" s="399" t="s">
        <v>1657</v>
      </c>
      <c r="E2197" s="401" t="s">
        <v>984</v>
      </c>
      <c r="F2197" s="401"/>
      <c r="G2197" s="402" t="s">
        <v>345</v>
      </c>
      <c r="H2197" s="403">
        <v>1</v>
      </c>
      <c r="I2197" s="404">
        <v>173.6</v>
      </c>
      <c r="J2197" s="404">
        <v>173.6</v>
      </c>
    </row>
    <row r="2198" spans="1:10" x14ac:dyDescent="0.25">
      <c r="A2198" s="399" t="s">
        <v>958</v>
      </c>
      <c r="B2198" s="400" t="s">
        <v>985</v>
      </c>
      <c r="C2198" s="399" t="s">
        <v>343</v>
      </c>
      <c r="D2198" s="399" t="s">
        <v>986</v>
      </c>
      <c r="E2198" s="401" t="s">
        <v>987</v>
      </c>
      <c r="F2198" s="401"/>
      <c r="G2198" s="402" t="s">
        <v>345</v>
      </c>
      <c r="H2198" s="403">
        <v>1</v>
      </c>
      <c r="I2198" s="404">
        <v>1.1399999999999999</v>
      </c>
      <c r="J2198" s="404">
        <v>1.1399999999999999</v>
      </c>
    </row>
    <row r="2199" spans="1:10" x14ac:dyDescent="0.25">
      <c r="A2199" s="399" t="s">
        <v>958</v>
      </c>
      <c r="B2199" s="400" t="s">
        <v>988</v>
      </c>
      <c r="C2199" s="399" t="s">
        <v>343</v>
      </c>
      <c r="D2199" s="399" t="s">
        <v>989</v>
      </c>
      <c r="E2199" s="401" t="s">
        <v>967</v>
      </c>
      <c r="F2199" s="401"/>
      <c r="G2199" s="402" t="s">
        <v>345</v>
      </c>
      <c r="H2199" s="403">
        <v>1</v>
      </c>
      <c r="I2199" s="404">
        <v>7.0000000000000007E-2</v>
      </c>
      <c r="J2199" s="404">
        <v>7.0000000000000007E-2</v>
      </c>
    </row>
    <row r="2200" spans="1:10" ht="25.5" x14ac:dyDescent="0.25">
      <c r="A2200" s="399" t="s">
        <v>958</v>
      </c>
      <c r="B2200" s="400" t="s">
        <v>990</v>
      </c>
      <c r="C2200" s="399" t="s">
        <v>343</v>
      </c>
      <c r="D2200" s="399" t="s">
        <v>991</v>
      </c>
      <c r="E2200" s="401" t="s">
        <v>992</v>
      </c>
      <c r="F2200" s="401"/>
      <c r="G2200" s="402" t="s">
        <v>345</v>
      </c>
      <c r="H2200" s="403">
        <v>1</v>
      </c>
      <c r="I2200" s="404">
        <v>0.01</v>
      </c>
      <c r="J2200" s="404">
        <v>0.01</v>
      </c>
    </row>
    <row r="2201" spans="1:10" ht="25.5" x14ac:dyDescent="0.25">
      <c r="A2201" s="399" t="s">
        <v>958</v>
      </c>
      <c r="B2201" s="400" t="s">
        <v>993</v>
      </c>
      <c r="C2201" s="399" t="s">
        <v>343</v>
      </c>
      <c r="D2201" s="399" t="s">
        <v>994</v>
      </c>
      <c r="E2201" s="401" t="s">
        <v>992</v>
      </c>
      <c r="F2201" s="401"/>
      <c r="G2201" s="402" t="s">
        <v>345</v>
      </c>
      <c r="H2201" s="403">
        <v>1</v>
      </c>
      <c r="I2201" s="404">
        <v>0.71</v>
      </c>
      <c r="J2201" s="404">
        <v>0.71</v>
      </c>
    </row>
    <row r="2202" spans="1:10" ht="15.75" thickBot="1" x14ac:dyDescent="0.3">
      <c r="A2202" s="405"/>
      <c r="B2202" s="405"/>
      <c r="C2202" s="405"/>
      <c r="D2202" s="405"/>
      <c r="E2202" s="405" t="s">
        <v>961</v>
      </c>
      <c r="F2202" s="406">
        <v>175.7</v>
      </c>
      <c r="G2202" s="405" t="s">
        <v>962</v>
      </c>
      <c r="H2202" s="406">
        <v>0</v>
      </c>
      <c r="I2202" s="405" t="s">
        <v>963</v>
      </c>
      <c r="J2202" s="406">
        <v>175.7</v>
      </c>
    </row>
    <row r="2203" spans="1:10" ht="15.75" thickTop="1" x14ac:dyDescent="0.25">
      <c r="A2203" s="408"/>
      <c r="B2203" s="408"/>
      <c r="C2203" s="408"/>
      <c r="D2203" s="408"/>
      <c r="E2203" s="408"/>
      <c r="F2203" s="408"/>
      <c r="G2203" s="408"/>
      <c r="H2203" s="408"/>
      <c r="I2203" s="408"/>
      <c r="J2203" s="408"/>
    </row>
    <row r="2204" spans="1:10" x14ac:dyDescent="0.25">
      <c r="A2204" s="393"/>
      <c r="B2204" s="394" t="s">
        <v>11</v>
      </c>
      <c r="C2204" s="393" t="s">
        <v>12</v>
      </c>
      <c r="D2204" s="393" t="s">
        <v>13</v>
      </c>
      <c r="E2204" s="395" t="s">
        <v>29</v>
      </c>
      <c r="F2204" s="395"/>
      <c r="G2204" s="396" t="s">
        <v>14</v>
      </c>
      <c r="H2204" s="394" t="s">
        <v>15</v>
      </c>
      <c r="I2204" s="394" t="s">
        <v>16</v>
      </c>
      <c r="J2204" s="394" t="s">
        <v>17</v>
      </c>
    </row>
    <row r="2205" spans="1:10" ht="25.5" x14ac:dyDescent="0.25">
      <c r="A2205" s="388" t="s">
        <v>956</v>
      </c>
      <c r="B2205" s="389" t="s">
        <v>1076</v>
      </c>
      <c r="C2205" s="388" t="s">
        <v>343</v>
      </c>
      <c r="D2205" s="388" t="s">
        <v>1077</v>
      </c>
      <c r="E2205" s="397" t="s">
        <v>1078</v>
      </c>
      <c r="F2205" s="397"/>
      <c r="G2205" s="390" t="s">
        <v>389</v>
      </c>
      <c r="H2205" s="398">
        <v>1</v>
      </c>
      <c r="I2205" s="391">
        <v>99.37</v>
      </c>
      <c r="J2205" s="391">
        <v>99.37</v>
      </c>
    </row>
    <row r="2206" spans="1:10" ht="25.5" x14ac:dyDescent="0.25">
      <c r="A2206" s="409" t="s">
        <v>968</v>
      </c>
      <c r="B2206" s="410" t="s">
        <v>1008</v>
      </c>
      <c r="C2206" s="409" t="s">
        <v>343</v>
      </c>
      <c r="D2206" s="409" t="s">
        <v>1009</v>
      </c>
      <c r="E2206" s="411" t="s">
        <v>977</v>
      </c>
      <c r="F2206" s="411"/>
      <c r="G2206" s="412" t="s">
        <v>345</v>
      </c>
      <c r="H2206" s="413">
        <v>3.956</v>
      </c>
      <c r="I2206" s="414">
        <v>25.12</v>
      </c>
      <c r="J2206" s="414">
        <v>99.37</v>
      </c>
    </row>
    <row r="2207" spans="1:10" ht="15.75" thickBot="1" x14ac:dyDescent="0.3">
      <c r="A2207" s="405"/>
      <c r="B2207" s="405"/>
      <c r="C2207" s="405"/>
      <c r="D2207" s="405"/>
      <c r="E2207" s="405" t="s">
        <v>961</v>
      </c>
      <c r="F2207" s="406">
        <v>68.91</v>
      </c>
      <c r="G2207" s="405" t="s">
        <v>962</v>
      </c>
      <c r="H2207" s="406">
        <v>0</v>
      </c>
      <c r="I2207" s="405" t="s">
        <v>963</v>
      </c>
      <c r="J2207" s="406">
        <v>68.91</v>
      </c>
    </row>
    <row r="2208" spans="1:10" ht="15.75" thickTop="1" x14ac:dyDescent="0.25">
      <c r="A2208" s="408"/>
      <c r="B2208" s="408"/>
      <c r="C2208" s="408"/>
      <c r="D2208" s="408"/>
      <c r="E2208" s="408"/>
      <c r="F2208" s="408"/>
      <c r="G2208" s="408"/>
      <c r="H2208" s="408"/>
      <c r="I2208" s="408"/>
      <c r="J2208" s="408"/>
    </row>
    <row r="2209" spans="1:10" x14ac:dyDescent="0.25">
      <c r="A2209" s="393"/>
      <c r="B2209" s="394" t="s">
        <v>11</v>
      </c>
      <c r="C2209" s="393" t="s">
        <v>12</v>
      </c>
      <c r="D2209" s="393" t="s">
        <v>13</v>
      </c>
      <c r="E2209" s="395" t="s">
        <v>29</v>
      </c>
      <c r="F2209" s="395"/>
      <c r="G2209" s="396" t="s">
        <v>14</v>
      </c>
      <c r="H2209" s="394" t="s">
        <v>15</v>
      </c>
      <c r="I2209" s="394" t="s">
        <v>16</v>
      </c>
      <c r="J2209" s="394" t="s">
        <v>17</v>
      </c>
    </row>
    <row r="2210" spans="1:10" x14ac:dyDescent="0.25">
      <c r="A2210" s="388" t="s">
        <v>956</v>
      </c>
      <c r="B2210" s="389" t="s">
        <v>1442</v>
      </c>
      <c r="C2210" s="388" t="s">
        <v>343</v>
      </c>
      <c r="D2210" s="388" t="s">
        <v>1443</v>
      </c>
      <c r="E2210" s="397" t="s">
        <v>977</v>
      </c>
      <c r="F2210" s="397"/>
      <c r="G2210" s="390" t="s">
        <v>345</v>
      </c>
      <c r="H2210" s="398">
        <v>1</v>
      </c>
      <c r="I2210" s="391">
        <v>31.16</v>
      </c>
      <c r="J2210" s="391">
        <v>31.16</v>
      </c>
    </row>
    <row r="2211" spans="1:10" ht="25.5" x14ac:dyDescent="0.25">
      <c r="A2211" s="409" t="s">
        <v>968</v>
      </c>
      <c r="B2211" s="410" t="s">
        <v>1658</v>
      </c>
      <c r="C2211" s="409" t="s">
        <v>343</v>
      </c>
      <c r="D2211" s="409" t="s">
        <v>1659</v>
      </c>
      <c r="E2211" s="411" t="s">
        <v>977</v>
      </c>
      <c r="F2211" s="411"/>
      <c r="G2211" s="412" t="s">
        <v>345</v>
      </c>
      <c r="H2211" s="413">
        <v>1</v>
      </c>
      <c r="I2211" s="414">
        <v>0.27</v>
      </c>
      <c r="J2211" s="414">
        <v>0.27</v>
      </c>
    </row>
    <row r="2212" spans="1:10" x14ac:dyDescent="0.25">
      <c r="A2212" s="399" t="s">
        <v>958</v>
      </c>
      <c r="B2212" s="400" t="s">
        <v>1660</v>
      </c>
      <c r="C2212" s="399" t="s">
        <v>343</v>
      </c>
      <c r="D2212" s="399" t="s">
        <v>1661</v>
      </c>
      <c r="E2212" s="401" t="s">
        <v>984</v>
      </c>
      <c r="F2212" s="401"/>
      <c r="G2212" s="402" t="s">
        <v>345</v>
      </c>
      <c r="H2212" s="403">
        <v>1</v>
      </c>
      <c r="I2212" s="404">
        <v>23.02</v>
      </c>
      <c r="J2212" s="404">
        <v>23.02</v>
      </c>
    </row>
    <row r="2213" spans="1:10" x14ac:dyDescent="0.25">
      <c r="A2213" s="399" t="s">
        <v>958</v>
      </c>
      <c r="B2213" s="400" t="s">
        <v>1487</v>
      </c>
      <c r="C2213" s="399" t="s">
        <v>343</v>
      </c>
      <c r="D2213" s="399" t="s">
        <v>1488</v>
      </c>
      <c r="E2213" s="401" t="s">
        <v>987</v>
      </c>
      <c r="F2213" s="401"/>
      <c r="G2213" s="402" t="s">
        <v>345</v>
      </c>
      <c r="H2213" s="403">
        <v>1</v>
      </c>
      <c r="I2213" s="404">
        <v>3.79</v>
      </c>
      <c r="J2213" s="404">
        <v>3.79</v>
      </c>
    </row>
    <row r="2214" spans="1:10" x14ac:dyDescent="0.25">
      <c r="A2214" s="399" t="s">
        <v>958</v>
      </c>
      <c r="B2214" s="400" t="s">
        <v>1489</v>
      </c>
      <c r="C2214" s="399" t="s">
        <v>343</v>
      </c>
      <c r="D2214" s="399" t="s">
        <v>1490</v>
      </c>
      <c r="E2214" s="401" t="s">
        <v>960</v>
      </c>
      <c r="F2214" s="401"/>
      <c r="G2214" s="402" t="s">
        <v>345</v>
      </c>
      <c r="H2214" s="403">
        <v>1</v>
      </c>
      <c r="I2214" s="404">
        <v>0.86</v>
      </c>
      <c r="J2214" s="404">
        <v>0.86</v>
      </c>
    </row>
    <row r="2215" spans="1:10" x14ac:dyDescent="0.25">
      <c r="A2215" s="399" t="s">
        <v>958</v>
      </c>
      <c r="B2215" s="400" t="s">
        <v>985</v>
      </c>
      <c r="C2215" s="399" t="s">
        <v>343</v>
      </c>
      <c r="D2215" s="399" t="s">
        <v>986</v>
      </c>
      <c r="E2215" s="401" t="s">
        <v>987</v>
      </c>
      <c r="F2215" s="401"/>
      <c r="G2215" s="402" t="s">
        <v>345</v>
      </c>
      <c r="H2215" s="403">
        <v>1</v>
      </c>
      <c r="I2215" s="404">
        <v>1.1399999999999999</v>
      </c>
      <c r="J2215" s="404">
        <v>1.1399999999999999</v>
      </c>
    </row>
    <row r="2216" spans="1:10" x14ac:dyDescent="0.25">
      <c r="A2216" s="399" t="s">
        <v>958</v>
      </c>
      <c r="B2216" s="400" t="s">
        <v>988</v>
      </c>
      <c r="C2216" s="399" t="s">
        <v>343</v>
      </c>
      <c r="D2216" s="399" t="s">
        <v>989</v>
      </c>
      <c r="E2216" s="401" t="s">
        <v>967</v>
      </c>
      <c r="F2216" s="401"/>
      <c r="G2216" s="402" t="s">
        <v>345</v>
      </c>
      <c r="H2216" s="403">
        <v>1</v>
      </c>
      <c r="I2216" s="404">
        <v>7.0000000000000007E-2</v>
      </c>
      <c r="J2216" s="404">
        <v>7.0000000000000007E-2</v>
      </c>
    </row>
    <row r="2217" spans="1:10" ht="25.5" x14ac:dyDescent="0.25">
      <c r="A2217" s="399" t="s">
        <v>958</v>
      </c>
      <c r="B2217" s="400" t="s">
        <v>1499</v>
      </c>
      <c r="C2217" s="399" t="s">
        <v>343</v>
      </c>
      <c r="D2217" s="399" t="s">
        <v>1500</v>
      </c>
      <c r="E2217" s="401" t="s">
        <v>992</v>
      </c>
      <c r="F2217" s="401"/>
      <c r="G2217" s="402" t="s">
        <v>345</v>
      </c>
      <c r="H2217" s="403">
        <v>1</v>
      </c>
      <c r="I2217" s="404">
        <v>0.84</v>
      </c>
      <c r="J2217" s="404">
        <v>0.84</v>
      </c>
    </row>
    <row r="2218" spans="1:10" ht="25.5" x14ac:dyDescent="0.25">
      <c r="A2218" s="399" t="s">
        <v>958</v>
      </c>
      <c r="B2218" s="400" t="s">
        <v>1501</v>
      </c>
      <c r="C2218" s="399" t="s">
        <v>343</v>
      </c>
      <c r="D2218" s="399" t="s">
        <v>1502</v>
      </c>
      <c r="E2218" s="401" t="s">
        <v>992</v>
      </c>
      <c r="F2218" s="401"/>
      <c r="G2218" s="402" t="s">
        <v>345</v>
      </c>
      <c r="H2218" s="403">
        <v>1</v>
      </c>
      <c r="I2218" s="404">
        <v>1.17</v>
      </c>
      <c r="J2218" s="404">
        <v>1.17</v>
      </c>
    </row>
    <row r="2219" spans="1:10" ht="15.75" thickBot="1" x14ac:dyDescent="0.3">
      <c r="A2219" s="405"/>
      <c r="B2219" s="405"/>
      <c r="C2219" s="405"/>
      <c r="D2219" s="405"/>
      <c r="E2219" s="405" t="s">
        <v>961</v>
      </c>
      <c r="F2219" s="406">
        <v>23.29</v>
      </c>
      <c r="G2219" s="405" t="s">
        <v>962</v>
      </c>
      <c r="H2219" s="406">
        <v>0</v>
      </c>
      <c r="I2219" s="405" t="s">
        <v>963</v>
      </c>
      <c r="J2219" s="406">
        <v>23.29</v>
      </c>
    </row>
    <row r="2220" spans="1:10" ht="15.75" thickTop="1" x14ac:dyDescent="0.25">
      <c r="A2220" s="408"/>
      <c r="B2220" s="408"/>
      <c r="C2220" s="408"/>
      <c r="D2220" s="408"/>
      <c r="E2220" s="408"/>
      <c r="F2220" s="408"/>
      <c r="G2220" s="408"/>
      <c r="H2220" s="408"/>
      <c r="I2220" s="408"/>
      <c r="J2220" s="408"/>
    </row>
    <row r="2221" spans="1:10" x14ac:dyDescent="0.25">
      <c r="A2221" s="393"/>
      <c r="B2221" s="394" t="s">
        <v>11</v>
      </c>
      <c r="C2221" s="393" t="s">
        <v>12</v>
      </c>
      <c r="D2221" s="393" t="s">
        <v>13</v>
      </c>
      <c r="E2221" s="395" t="s">
        <v>29</v>
      </c>
      <c r="F2221" s="395"/>
      <c r="G2221" s="396" t="s">
        <v>14</v>
      </c>
      <c r="H2221" s="394" t="s">
        <v>15</v>
      </c>
      <c r="I2221" s="394" t="s">
        <v>16</v>
      </c>
      <c r="J2221" s="394" t="s">
        <v>17</v>
      </c>
    </row>
    <row r="2222" spans="1:10" x14ac:dyDescent="0.25">
      <c r="A2222" s="388" t="s">
        <v>956</v>
      </c>
      <c r="B2222" s="389" t="s">
        <v>1425</v>
      </c>
      <c r="C2222" s="388" t="s">
        <v>343</v>
      </c>
      <c r="D2222" s="388" t="s">
        <v>1426</v>
      </c>
      <c r="E2222" s="397" t="s">
        <v>977</v>
      </c>
      <c r="F2222" s="397"/>
      <c r="G2222" s="390" t="s">
        <v>345</v>
      </c>
      <c r="H2222" s="398">
        <v>1</v>
      </c>
      <c r="I2222" s="391">
        <v>32.549999999999997</v>
      </c>
      <c r="J2222" s="391">
        <v>32.549999999999997</v>
      </c>
    </row>
    <row r="2223" spans="1:10" ht="25.5" x14ac:dyDescent="0.25">
      <c r="A2223" s="409" t="s">
        <v>968</v>
      </c>
      <c r="B2223" s="410" t="s">
        <v>1662</v>
      </c>
      <c r="C2223" s="409" t="s">
        <v>343</v>
      </c>
      <c r="D2223" s="409" t="s">
        <v>1663</v>
      </c>
      <c r="E2223" s="411" t="s">
        <v>977</v>
      </c>
      <c r="F2223" s="411"/>
      <c r="G2223" s="412" t="s">
        <v>345</v>
      </c>
      <c r="H2223" s="413">
        <v>1</v>
      </c>
      <c r="I2223" s="414">
        <v>0.53</v>
      </c>
      <c r="J2223" s="414">
        <v>0.53</v>
      </c>
    </row>
    <row r="2224" spans="1:10" x14ac:dyDescent="0.25">
      <c r="A2224" s="399" t="s">
        <v>958</v>
      </c>
      <c r="B2224" s="400" t="s">
        <v>1664</v>
      </c>
      <c r="C2224" s="399" t="s">
        <v>343</v>
      </c>
      <c r="D2224" s="399" t="s">
        <v>1665</v>
      </c>
      <c r="E2224" s="401" t="s">
        <v>984</v>
      </c>
      <c r="F2224" s="401"/>
      <c r="G2224" s="402" t="s">
        <v>345</v>
      </c>
      <c r="H2224" s="403">
        <v>1</v>
      </c>
      <c r="I2224" s="404">
        <v>24.15</v>
      </c>
      <c r="J2224" s="404">
        <v>24.15</v>
      </c>
    </row>
    <row r="2225" spans="1:10" x14ac:dyDescent="0.25">
      <c r="A2225" s="399" t="s">
        <v>958</v>
      </c>
      <c r="B2225" s="400" t="s">
        <v>1487</v>
      </c>
      <c r="C2225" s="399" t="s">
        <v>343</v>
      </c>
      <c r="D2225" s="399" t="s">
        <v>1488</v>
      </c>
      <c r="E2225" s="401" t="s">
        <v>987</v>
      </c>
      <c r="F2225" s="401"/>
      <c r="G2225" s="402" t="s">
        <v>345</v>
      </c>
      <c r="H2225" s="403">
        <v>1</v>
      </c>
      <c r="I2225" s="404">
        <v>3.79</v>
      </c>
      <c r="J2225" s="404">
        <v>3.79</v>
      </c>
    </row>
    <row r="2226" spans="1:10" x14ac:dyDescent="0.25">
      <c r="A2226" s="399" t="s">
        <v>958</v>
      </c>
      <c r="B2226" s="400" t="s">
        <v>1489</v>
      </c>
      <c r="C2226" s="399" t="s">
        <v>343</v>
      </c>
      <c r="D2226" s="399" t="s">
        <v>1490</v>
      </c>
      <c r="E2226" s="401" t="s">
        <v>960</v>
      </c>
      <c r="F2226" s="401"/>
      <c r="G2226" s="402" t="s">
        <v>345</v>
      </c>
      <c r="H2226" s="403">
        <v>1</v>
      </c>
      <c r="I2226" s="404">
        <v>0.86</v>
      </c>
      <c r="J2226" s="404">
        <v>0.86</v>
      </c>
    </row>
    <row r="2227" spans="1:10" x14ac:dyDescent="0.25">
      <c r="A2227" s="399" t="s">
        <v>958</v>
      </c>
      <c r="B2227" s="400" t="s">
        <v>985</v>
      </c>
      <c r="C2227" s="399" t="s">
        <v>343</v>
      </c>
      <c r="D2227" s="399" t="s">
        <v>986</v>
      </c>
      <c r="E2227" s="401" t="s">
        <v>987</v>
      </c>
      <c r="F2227" s="401"/>
      <c r="G2227" s="402" t="s">
        <v>345</v>
      </c>
      <c r="H2227" s="403">
        <v>1</v>
      </c>
      <c r="I2227" s="404">
        <v>1.1399999999999999</v>
      </c>
      <c r="J2227" s="404">
        <v>1.1399999999999999</v>
      </c>
    </row>
    <row r="2228" spans="1:10" x14ac:dyDescent="0.25">
      <c r="A2228" s="399" t="s">
        <v>958</v>
      </c>
      <c r="B2228" s="400" t="s">
        <v>988</v>
      </c>
      <c r="C2228" s="399" t="s">
        <v>343</v>
      </c>
      <c r="D2228" s="399" t="s">
        <v>989</v>
      </c>
      <c r="E2228" s="401" t="s">
        <v>967</v>
      </c>
      <c r="F2228" s="401"/>
      <c r="G2228" s="402" t="s">
        <v>345</v>
      </c>
      <c r="H2228" s="403">
        <v>1</v>
      </c>
      <c r="I2228" s="404">
        <v>7.0000000000000007E-2</v>
      </c>
      <c r="J2228" s="404">
        <v>7.0000000000000007E-2</v>
      </c>
    </row>
    <row r="2229" spans="1:10" ht="25.5" x14ac:dyDescent="0.25">
      <c r="A2229" s="399" t="s">
        <v>958</v>
      </c>
      <c r="B2229" s="400" t="s">
        <v>1499</v>
      </c>
      <c r="C2229" s="399" t="s">
        <v>343</v>
      </c>
      <c r="D2229" s="399" t="s">
        <v>1500</v>
      </c>
      <c r="E2229" s="401" t="s">
        <v>992</v>
      </c>
      <c r="F2229" s="401"/>
      <c r="G2229" s="402" t="s">
        <v>345</v>
      </c>
      <c r="H2229" s="403">
        <v>1</v>
      </c>
      <c r="I2229" s="404">
        <v>0.84</v>
      </c>
      <c r="J2229" s="404">
        <v>0.84</v>
      </c>
    </row>
    <row r="2230" spans="1:10" ht="25.5" x14ac:dyDescent="0.25">
      <c r="A2230" s="399" t="s">
        <v>958</v>
      </c>
      <c r="B2230" s="400" t="s">
        <v>1501</v>
      </c>
      <c r="C2230" s="399" t="s">
        <v>343</v>
      </c>
      <c r="D2230" s="399" t="s">
        <v>1502</v>
      </c>
      <c r="E2230" s="401" t="s">
        <v>992</v>
      </c>
      <c r="F2230" s="401"/>
      <c r="G2230" s="402" t="s">
        <v>345</v>
      </c>
      <c r="H2230" s="403">
        <v>1</v>
      </c>
      <c r="I2230" s="404">
        <v>1.17</v>
      </c>
      <c r="J2230" s="404">
        <v>1.17</v>
      </c>
    </row>
    <row r="2231" spans="1:10" ht="15.75" thickBot="1" x14ac:dyDescent="0.3">
      <c r="A2231" s="405"/>
      <c r="B2231" s="405"/>
      <c r="C2231" s="405"/>
      <c r="D2231" s="405"/>
      <c r="E2231" s="405" t="s">
        <v>961</v>
      </c>
      <c r="F2231" s="406">
        <v>24.68</v>
      </c>
      <c r="G2231" s="405" t="s">
        <v>962</v>
      </c>
      <c r="H2231" s="406">
        <v>0</v>
      </c>
      <c r="I2231" s="405" t="s">
        <v>963</v>
      </c>
      <c r="J2231" s="406">
        <v>24.68</v>
      </c>
    </row>
    <row r="2232" spans="1:10" ht="15.75" thickTop="1" x14ac:dyDescent="0.25">
      <c r="A2232" s="408"/>
      <c r="B2232" s="408"/>
      <c r="C2232" s="408"/>
      <c r="D2232" s="408"/>
      <c r="E2232" s="408"/>
      <c r="F2232" s="408"/>
      <c r="G2232" s="408"/>
      <c r="H2232" s="408"/>
      <c r="I2232" s="408"/>
      <c r="J2232" s="408"/>
    </row>
    <row r="2233" spans="1:10" x14ac:dyDescent="0.25">
      <c r="A2233" s="393"/>
      <c r="B2233" s="394" t="s">
        <v>11</v>
      </c>
      <c r="C2233" s="393" t="s">
        <v>12</v>
      </c>
      <c r="D2233" s="393" t="s">
        <v>13</v>
      </c>
      <c r="E2233" s="395" t="s">
        <v>29</v>
      </c>
      <c r="F2233" s="395"/>
      <c r="G2233" s="396" t="s">
        <v>14</v>
      </c>
      <c r="H2233" s="394" t="s">
        <v>15</v>
      </c>
      <c r="I2233" s="394" t="s">
        <v>16</v>
      </c>
      <c r="J2233" s="394" t="s">
        <v>17</v>
      </c>
    </row>
    <row r="2234" spans="1:10" ht="38.25" x14ac:dyDescent="0.25">
      <c r="A2234" s="388" t="s">
        <v>956</v>
      </c>
      <c r="B2234" s="389" t="s">
        <v>1398</v>
      </c>
      <c r="C2234" s="388" t="s">
        <v>343</v>
      </c>
      <c r="D2234" s="388" t="s">
        <v>1399</v>
      </c>
      <c r="E2234" s="397" t="s">
        <v>1016</v>
      </c>
      <c r="F2234" s="397"/>
      <c r="G2234" s="390" t="s">
        <v>1020</v>
      </c>
      <c r="H2234" s="398">
        <v>1</v>
      </c>
      <c r="I2234" s="391">
        <v>0.08</v>
      </c>
      <c r="J2234" s="391">
        <v>0.08</v>
      </c>
    </row>
    <row r="2235" spans="1:10" ht="38.25" x14ac:dyDescent="0.25">
      <c r="A2235" s="409" t="s">
        <v>968</v>
      </c>
      <c r="B2235" s="410" t="s">
        <v>1724</v>
      </c>
      <c r="C2235" s="409" t="s">
        <v>343</v>
      </c>
      <c r="D2235" s="409" t="s">
        <v>1725</v>
      </c>
      <c r="E2235" s="411" t="s">
        <v>1016</v>
      </c>
      <c r="F2235" s="411"/>
      <c r="G2235" s="412" t="s">
        <v>345</v>
      </c>
      <c r="H2235" s="413">
        <v>1</v>
      </c>
      <c r="I2235" s="414">
        <v>7.0000000000000007E-2</v>
      </c>
      <c r="J2235" s="414">
        <v>7.0000000000000007E-2</v>
      </c>
    </row>
    <row r="2236" spans="1:10" ht="38.25" x14ac:dyDescent="0.25">
      <c r="A2236" s="409" t="s">
        <v>968</v>
      </c>
      <c r="B2236" s="410" t="s">
        <v>1726</v>
      </c>
      <c r="C2236" s="409" t="s">
        <v>343</v>
      </c>
      <c r="D2236" s="409" t="s">
        <v>1727</v>
      </c>
      <c r="E2236" s="411" t="s">
        <v>1016</v>
      </c>
      <c r="F2236" s="411"/>
      <c r="G2236" s="412" t="s">
        <v>345</v>
      </c>
      <c r="H2236" s="413">
        <v>1</v>
      </c>
      <c r="I2236" s="414">
        <v>0.01</v>
      </c>
      <c r="J2236" s="414">
        <v>0.01</v>
      </c>
    </row>
    <row r="2237" spans="1:10" ht="15.75" thickBot="1" x14ac:dyDescent="0.3">
      <c r="A2237" s="405"/>
      <c r="B2237" s="405"/>
      <c r="C2237" s="405"/>
      <c r="D2237" s="405"/>
      <c r="E2237" s="405" t="s">
        <v>961</v>
      </c>
      <c r="F2237" s="406">
        <v>0</v>
      </c>
      <c r="G2237" s="405" t="s">
        <v>962</v>
      </c>
      <c r="H2237" s="406">
        <v>0</v>
      </c>
      <c r="I2237" s="405" t="s">
        <v>963</v>
      </c>
      <c r="J2237" s="406">
        <v>0</v>
      </c>
    </row>
    <row r="2238" spans="1:10" ht="15.75" thickTop="1" x14ac:dyDescent="0.25">
      <c r="A2238" s="408"/>
      <c r="B2238" s="408"/>
      <c r="C2238" s="408"/>
      <c r="D2238" s="408"/>
      <c r="E2238" s="408"/>
      <c r="F2238" s="408"/>
      <c r="G2238" s="408"/>
      <c r="H2238" s="408"/>
      <c r="I2238" s="408"/>
      <c r="J2238" s="408"/>
    </row>
    <row r="2239" spans="1:10" x14ac:dyDescent="0.25">
      <c r="A2239" s="393"/>
      <c r="B2239" s="394" t="s">
        <v>11</v>
      </c>
      <c r="C2239" s="393" t="s">
        <v>12</v>
      </c>
      <c r="D2239" s="393" t="s">
        <v>13</v>
      </c>
      <c r="E2239" s="395" t="s">
        <v>29</v>
      </c>
      <c r="F2239" s="395"/>
      <c r="G2239" s="396" t="s">
        <v>14</v>
      </c>
      <c r="H2239" s="394" t="s">
        <v>15</v>
      </c>
      <c r="I2239" s="394" t="s">
        <v>16</v>
      </c>
      <c r="J2239" s="394" t="s">
        <v>17</v>
      </c>
    </row>
    <row r="2240" spans="1:10" ht="38.25" x14ac:dyDescent="0.25">
      <c r="A2240" s="388" t="s">
        <v>956</v>
      </c>
      <c r="B2240" s="389" t="s">
        <v>1396</v>
      </c>
      <c r="C2240" s="388" t="s">
        <v>343</v>
      </c>
      <c r="D2240" s="388" t="s">
        <v>1397</v>
      </c>
      <c r="E2240" s="397" t="s">
        <v>1016</v>
      </c>
      <c r="F2240" s="397"/>
      <c r="G2240" s="390" t="s">
        <v>1017</v>
      </c>
      <c r="H2240" s="398">
        <v>1</v>
      </c>
      <c r="I2240" s="391">
        <v>3.09</v>
      </c>
      <c r="J2240" s="391">
        <v>3.09</v>
      </c>
    </row>
    <row r="2241" spans="1:10" ht="38.25" x14ac:dyDescent="0.25">
      <c r="A2241" s="409" t="s">
        <v>968</v>
      </c>
      <c r="B2241" s="410" t="s">
        <v>1724</v>
      </c>
      <c r="C2241" s="409" t="s">
        <v>343</v>
      </c>
      <c r="D2241" s="409" t="s">
        <v>1725</v>
      </c>
      <c r="E2241" s="411" t="s">
        <v>1016</v>
      </c>
      <c r="F2241" s="411"/>
      <c r="G2241" s="412" t="s">
        <v>345</v>
      </c>
      <c r="H2241" s="413">
        <v>1</v>
      </c>
      <c r="I2241" s="414">
        <v>7.0000000000000007E-2</v>
      </c>
      <c r="J2241" s="414">
        <v>7.0000000000000007E-2</v>
      </c>
    </row>
    <row r="2242" spans="1:10" ht="38.25" x14ac:dyDescent="0.25">
      <c r="A2242" s="409" t="s">
        <v>968</v>
      </c>
      <c r="B2242" s="410" t="s">
        <v>1726</v>
      </c>
      <c r="C2242" s="409" t="s">
        <v>343</v>
      </c>
      <c r="D2242" s="409" t="s">
        <v>1727</v>
      </c>
      <c r="E2242" s="411" t="s">
        <v>1016</v>
      </c>
      <c r="F2242" s="411"/>
      <c r="G2242" s="412" t="s">
        <v>345</v>
      </c>
      <c r="H2242" s="413">
        <v>1</v>
      </c>
      <c r="I2242" s="414">
        <v>0.01</v>
      </c>
      <c r="J2242" s="414">
        <v>0.01</v>
      </c>
    </row>
    <row r="2243" spans="1:10" ht="38.25" x14ac:dyDescent="0.25">
      <c r="A2243" s="409" t="s">
        <v>968</v>
      </c>
      <c r="B2243" s="410" t="s">
        <v>1728</v>
      </c>
      <c r="C2243" s="409" t="s">
        <v>343</v>
      </c>
      <c r="D2243" s="409" t="s">
        <v>1729</v>
      </c>
      <c r="E2243" s="411" t="s">
        <v>1016</v>
      </c>
      <c r="F2243" s="411"/>
      <c r="G2243" s="412" t="s">
        <v>345</v>
      </c>
      <c r="H2243" s="413">
        <v>1</v>
      </c>
      <c r="I2243" s="414">
        <v>0.08</v>
      </c>
      <c r="J2243" s="414">
        <v>0.08</v>
      </c>
    </row>
    <row r="2244" spans="1:10" ht="38.25" x14ac:dyDescent="0.25">
      <c r="A2244" s="409" t="s">
        <v>968</v>
      </c>
      <c r="B2244" s="410" t="s">
        <v>1730</v>
      </c>
      <c r="C2244" s="409" t="s">
        <v>343</v>
      </c>
      <c r="D2244" s="409" t="s">
        <v>1731</v>
      </c>
      <c r="E2244" s="411" t="s">
        <v>1016</v>
      </c>
      <c r="F2244" s="411"/>
      <c r="G2244" s="412" t="s">
        <v>345</v>
      </c>
      <c r="H2244" s="413">
        <v>1</v>
      </c>
      <c r="I2244" s="414">
        <v>2.93</v>
      </c>
      <c r="J2244" s="414">
        <v>2.93</v>
      </c>
    </row>
    <row r="2245" spans="1:10" ht="15.75" thickBot="1" x14ac:dyDescent="0.3">
      <c r="A2245" s="405"/>
      <c r="B2245" s="405"/>
      <c r="C2245" s="405"/>
      <c r="D2245" s="405"/>
      <c r="E2245" s="405" t="s">
        <v>961</v>
      </c>
      <c r="F2245" s="406">
        <v>0</v>
      </c>
      <c r="G2245" s="405" t="s">
        <v>962</v>
      </c>
      <c r="H2245" s="406">
        <v>0</v>
      </c>
      <c r="I2245" s="405" t="s">
        <v>963</v>
      </c>
      <c r="J2245" s="406">
        <v>0</v>
      </c>
    </row>
    <row r="2246" spans="1:10" ht="15.75" thickTop="1" x14ac:dyDescent="0.25">
      <c r="A2246" s="408"/>
      <c r="B2246" s="408"/>
      <c r="C2246" s="408"/>
      <c r="D2246" s="408"/>
      <c r="E2246" s="408"/>
      <c r="F2246" s="408"/>
      <c r="G2246" s="408"/>
      <c r="H2246" s="408"/>
      <c r="I2246" s="408"/>
      <c r="J2246" s="408"/>
    </row>
    <row r="2247" spans="1:10" x14ac:dyDescent="0.25">
      <c r="A2247" s="393"/>
      <c r="B2247" s="394" t="s">
        <v>11</v>
      </c>
      <c r="C2247" s="393" t="s">
        <v>12</v>
      </c>
      <c r="D2247" s="393" t="s">
        <v>13</v>
      </c>
      <c r="E2247" s="395" t="s">
        <v>29</v>
      </c>
      <c r="F2247" s="395"/>
      <c r="G2247" s="396" t="s">
        <v>14</v>
      </c>
      <c r="H2247" s="394" t="s">
        <v>15</v>
      </c>
      <c r="I2247" s="394" t="s">
        <v>16</v>
      </c>
      <c r="J2247" s="394" t="s">
        <v>17</v>
      </c>
    </row>
    <row r="2248" spans="1:10" ht="38.25" x14ac:dyDescent="0.25">
      <c r="A2248" s="388" t="s">
        <v>956</v>
      </c>
      <c r="B2248" s="389" t="s">
        <v>1724</v>
      </c>
      <c r="C2248" s="388" t="s">
        <v>343</v>
      </c>
      <c r="D2248" s="388" t="s">
        <v>1725</v>
      </c>
      <c r="E2248" s="397" t="s">
        <v>1016</v>
      </c>
      <c r="F2248" s="397"/>
      <c r="G2248" s="390" t="s">
        <v>345</v>
      </c>
      <c r="H2248" s="398">
        <v>1</v>
      </c>
      <c r="I2248" s="391">
        <v>7.0000000000000007E-2</v>
      </c>
      <c r="J2248" s="391">
        <v>7.0000000000000007E-2</v>
      </c>
    </row>
    <row r="2249" spans="1:10" ht="38.25" x14ac:dyDescent="0.25">
      <c r="A2249" s="399" t="s">
        <v>958</v>
      </c>
      <c r="B2249" s="400" t="s">
        <v>1732</v>
      </c>
      <c r="C2249" s="399" t="s">
        <v>343</v>
      </c>
      <c r="D2249" s="399" t="s">
        <v>1733</v>
      </c>
      <c r="E2249" s="401" t="s">
        <v>992</v>
      </c>
      <c r="F2249" s="401"/>
      <c r="G2249" s="402" t="s">
        <v>327</v>
      </c>
      <c r="H2249" s="403">
        <v>6.3999999999999997E-5</v>
      </c>
      <c r="I2249" s="404">
        <v>1109.99</v>
      </c>
      <c r="J2249" s="404">
        <v>7.0000000000000007E-2</v>
      </c>
    </row>
    <row r="2250" spans="1:10" ht="15.75" thickBot="1" x14ac:dyDescent="0.3">
      <c r="A2250" s="405"/>
      <c r="B2250" s="405"/>
      <c r="C2250" s="405"/>
      <c r="D2250" s="405"/>
      <c r="E2250" s="405" t="s">
        <v>961</v>
      </c>
      <c r="F2250" s="406">
        <v>0</v>
      </c>
      <c r="G2250" s="405" t="s">
        <v>962</v>
      </c>
      <c r="H2250" s="406">
        <v>0</v>
      </c>
      <c r="I2250" s="405" t="s">
        <v>963</v>
      </c>
      <c r="J2250" s="406">
        <v>0</v>
      </c>
    </row>
    <row r="2251" spans="1:10" ht="15.75" thickTop="1" x14ac:dyDescent="0.25">
      <c r="A2251" s="408"/>
      <c r="B2251" s="408"/>
      <c r="C2251" s="408"/>
      <c r="D2251" s="408"/>
      <c r="E2251" s="408"/>
      <c r="F2251" s="408"/>
      <c r="G2251" s="408"/>
      <c r="H2251" s="408"/>
      <c r="I2251" s="408"/>
      <c r="J2251" s="408"/>
    </row>
    <row r="2252" spans="1:10" x14ac:dyDescent="0.25">
      <c r="A2252" s="393"/>
      <c r="B2252" s="394" t="s">
        <v>11</v>
      </c>
      <c r="C2252" s="393" t="s">
        <v>12</v>
      </c>
      <c r="D2252" s="393" t="s">
        <v>13</v>
      </c>
      <c r="E2252" s="395" t="s">
        <v>29</v>
      </c>
      <c r="F2252" s="395"/>
      <c r="G2252" s="396" t="s">
        <v>14</v>
      </c>
      <c r="H2252" s="394" t="s">
        <v>15</v>
      </c>
      <c r="I2252" s="394" t="s">
        <v>16</v>
      </c>
      <c r="J2252" s="394" t="s">
        <v>17</v>
      </c>
    </row>
    <row r="2253" spans="1:10" ht="38.25" x14ac:dyDescent="0.25">
      <c r="A2253" s="388" t="s">
        <v>956</v>
      </c>
      <c r="B2253" s="389" t="s">
        <v>1726</v>
      </c>
      <c r="C2253" s="388" t="s">
        <v>343</v>
      </c>
      <c r="D2253" s="388" t="s">
        <v>1727</v>
      </c>
      <c r="E2253" s="397" t="s">
        <v>1016</v>
      </c>
      <c r="F2253" s="397"/>
      <c r="G2253" s="390" t="s">
        <v>345</v>
      </c>
      <c r="H2253" s="398">
        <v>1</v>
      </c>
      <c r="I2253" s="391">
        <v>0.01</v>
      </c>
      <c r="J2253" s="391">
        <v>0.01</v>
      </c>
    </row>
    <row r="2254" spans="1:10" ht="38.25" x14ac:dyDescent="0.25">
      <c r="A2254" s="399" t="s">
        <v>958</v>
      </c>
      <c r="B2254" s="400" t="s">
        <v>1732</v>
      </c>
      <c r="C2254" s="399" t="s">
        <v>343</v>
      </c>
      <c r="D2254" s="399" t="s">
        <v>1733</v>
      </c>
      <c r="E2254" s="401" t="s">
        <v>992</v>
      </c>
      <c r="F2254" s="401"/>
      <c r="G2254" s="402" t="s">
        <v>327</v>
      </c>
      <c r="H2254" s="403">
        <v>1.2E-5</v>
      </c>
      <c r="I2254" s="404">
        <v>1109.99</v>
      </c>
      <c r="J2254" s="404">
        <v>0.01</v>
      </c>
    </row>
    <row r="2255" spans="1:10" ht="15.75" thickBot="1" x14ac:dyDescent="0.3">
      <c r="A2255" s="405"/>
      <c r="B2255" s="405"/>
      <c r="C2255" s="405"/>
      <c r="D2255" s="405"/>
      <c r="E2255" s="405" t="s">
        <v>961</v>
      </c>
      <c r="F2255" s="406">
        <v>0</v>
      </c>
      <c r="G2255" s="405" t="s">
        <v>962</v>
      </c>
      <c r="H2255" s="406">
        <v>0</v>
      </c>
      <c r="I2255" s="405" t="s">
        <v>963</v>
      </c>
      <c r="J2255" s="406">
        <v>0</v>
      </c>
    </row>
    <row r="2256" spans="1:10" ht="15.75" thickTop="1" x14ac:dyDescent="0.25">
      <c r="A2256" s="408"/>
      <c r="B2256" s="408"/>
      <c r="C2256" s="408"/>
      <c r="D2256" s="408"/>
      <c r="E2256" s="408"/>
      <c r="F2256" s="408"/>
      <c r="G2256" s="408"/>
      <c r="H2256" s="408"/>
      <c r="I2256" s="408"/>
      <c r="J2256" s="408"/>
    </row>
    <row r="2257" spans="1:10" x14ac:dyDescent="0.25">
      <c r="A2257" s="393"/>
      <c r="B2257" s="394" t="s">
        <v>11</v>
      </c>
      <c r="C2257" s="393" t="s">
        <v>12</v>
      </c>
      <c r="D2257" s="393" t="s">
        <v>13</v>
      </c>
      <c r="E2257" s="395" t="s">
        <v>29</v>
      </c>
      <c r="F2257" s="395"/>
      <c r="G2257" s="396" t="s">
        <v>14</v>
      </c>
      <c r="H2257" s="394" t="s">
        <v>15</v>
      </c>
      <c r="I2257" s="394" t="s">
        <v>16</v>
      </c>
      <c r="J2257" s="394" t="s">
        <v>17</v>
      </c>
    </row>
    <row r="2258" spans="1:10" ht="38.25" x14ac:dyDescent="0.25">
      <c r="A2258" s="388" t="s">
        <v>956</v>
      </c>
      <c r="B2258" s="389" t="s">
        <v>1728</v>
      </c>
      <c r="C2258" s="388" t="s">
        <v>343</v>
      </c>
      <c r="D2258" s="388" t="s">
        <v>1729</v>
      </c>
      <c r="E2258" s="397" t="s">
        <v>1016</v>
      </c>
      <c r="F2258" s="397"/>
      <c r="G2258" s="390" t="s">
        <v>345</v>
      </c>
      <c r="H2258" s="398">
        <v>1</v>
      </c>
      <c r="I2258" s="391">
        <v>0.08</v>
      </c>
      <c r="J2258" s="391">
        <v>0.08</v>
      </c>
    </row>
    <row r="2259" spans="1:10" ht="38.25" x14ac:dyDescent="0.25">
      <c r="A2259" s="399" t="s">
        <v>958</v>
      </c>
      <c r="B2259" s="400" t="s">
        <v>1732</v>
      </c>
      <c r="C2259" s="399" t="s">
        <v>343</v>
      </c>
      <c r="D2259" s="399" t="s">
        <v>1733</v>
      </c>
      <c r="E2259" s="401" t="s">
        <v>992</v>
      </c>
      <c r="F2259" s="401"/>
      <c r="G2259" s="402" t="s">
        <v>327</v>
      </c>
      <c r="H2259" s="403">
        <v>8.0000000000000007E-5</v>
      </c>
      <c r="I2259" s="404">
        <v>1109.99</v>
      </c>
      <c r="J2259" s="404">
        <v>0.08</v>
      </c>
    </row>
    <row r="2260" spans="1:10" ht="15.75" thickBot="1" x14ac:dyDescent="0.3">
      <c r="A2260" s="405"/>
      <c r="B2260" s="405"/>
      <c r="C2260" s="405"/>
      <c r="D2260" s="405"/>
      <c r="E2260" s="405" t="s">
        <v>961</v>
      </c>
      <c r="F2260" s="406">
        <v>0</v>
      </c>
      <c r="G2260" s="405" t="s">
        <v>962</v>
      </c>
      <c r="H2260" s="406">
        <v>0</v>
      </c>
      <c r="I2260" s="405" t="s">
        <v>963</v>
      </c>
      <c r="J2260" s="406">
        <v>0</v>
      </c>
    </row>
    <row r="2261" spans="1:10" ht="15.75" thickTop="1" x14ac:dyDescent="0.25">
      <c r="A2261" s="408"/>
      <c r="B2261" s="408"/>
      <c r="C2261" s="408"/>
      <c r="D2261" s="408"/>
      <c r="E2261" s="408"/>
      <c r="F2261" s="408"/>
      <c r="G2261" s="408"/>
      <c r="H2261" s="408"/>
      <c r="I2261" s="408"/>
      <c r="J2261" s="408"/>
    </row>
    <row r="2262" spans="1:10" x14ac:dyDescent="0.25">
      <c r="A2262" s="393"/>
      <c r="B2262" s="394" t="s">
        <v>11</v>
      </c>
      <c r="C2262" s="393" t="s">
        <v>12</v>
      </c>
      <c r="D2262" s="393" t="s">
        <v>13</v>
      </c>
      <c r="E2262" s="395" t="s">
        <v>29</v>
      </c>
      <c r="F2262" s="395"/>
      <c r="G2262" s="396" t="s">
        <v>14</v>
      </c>
      <c r="H2262" s="394" t="s">
        <v>15</v>
      </c>
      <c r="I2262" s="394" t="s">
        <v>16</v>
      </c>
      <c r="J2262" s="394" t="s">
        <v>17</v>
      </c>
    </row>
    <row r="2263" spans="1:10" ht="38.25" x14ac:dyDescent="0.25">
      <c r="A2263" s="388" t="s">
        <v>956</v>
      </c>
      <c r="B2263" s="389" t="s">
        <v>1730</v>
      </c>
      <c r="C2263" s="388" t="s">
        <v>343</v>
      </c>
      <c r="D2263" s="388" t="s">
        <v>1731</v>
      </c>
      <c r="E2263" s="397" t="s">
        <v>1016</v>
      </c>
      <c r="F2263" s="397"/>
      <c r="G2263" s="390" t="s">
        <v>345</v>
      </c>
      <c r="H2263" s="398">
        <v>1</v>
      </c>
      <c r="I2263" s="391">
        <v>2.93</v>
      </c>
      <c r="J2263" s="391">
        <v>2.93</v>
      </c>
    </row>
    <row r="2264" spans="1:10" x14ac:dyDescent="0.25">
      <c r="A2264" s="399" t="s">
        <v>958</v>
      </c>
      <c r="B2264" s="400" t="s">
        <v>1579</v>
      </c>
      <c r="C2264" s="399" t="s">
        <v>343</v>
      </c>
      <c r="D2264" s="399" t="s">
        <v>1580</v>
      </c>
      <c r="E2264" s="401" t="s">
        <v>1001</v>
      </c>
      <c r="F2264" s="401"/>
      <c r="G2264" s="402" t="s">
        <v>1581</v>
      </c>
      <c r="H2264" s="403">
        <v>4.59</v>
      </c>
      <c r="I2264" s="404">
        <v>0.64</v>
      </c>
      <c r="J2264" s="404">
        <v>2.93</v>
      </c>
    </row>
    <row r="2265" spans="1:10" ht="15.75" thickBot="1" x14ac:dyDescent="0.3">
      <c r="A2265" s="405"/>
      <c r="B2265" s="405"/>
      <c r="C2265" s="405"/>
      <c r="D2265" s="405"/>
      <c r="E2265" s="405" t="s">
        <v>961</v>
      </c>
      <c r="F2265" s="406">
        <v>0</v>
      </c>
      <c r="G2265" s="405" t="s">
        <v>962</v>
      </c>
      <c r="H2265" s="406">
        <v>0</v>
      </c>
      <c r="I2265" s="405" t="s">
        <v>963</v>
      </c>
      <c r="J2265" s="406">
        <v>0</v>
      </c>
    </row>
    <row r="2266" spans="1:10" ht="15.75" thickTop="1" x14ac:dyDescent="0.25">
      <c r="A2266" s="408"/>
      <c r="B2266" s="408"/>
      <c r="C2266" s="408"/>
      <c r="D2266" s="408"/>
      <c r="E2266" s="408"/>
      <c r="F2266" s="408"/>
      <c r="G2266" s="408"/>
      <c r="H2266" s="408"/>
      <c r="I2266" s="408"/>
      <c r="J2266" s="408"/>
    </row>
    <row r="2267" spans="1:10" x14ac:dyDescent="0.25">
      <c r="A2267" s="393"/>
      <c r="B2267" s="394" t="s">
        <v>11</v>
      </c>
      <c r="C2267" s="393" t="s">
        <v>12</v>
      </c>
      <c r="D2267" s="393" t="s">
        <v>13</v>
      </c>
      <c r="E2267" s="395" t="s">
        <v>29</v>
      </c>
      <c r="F2267" s="395"/>
      <c r="G2267" s="396" t="s">
        <v>14</v>
      </c>
      <c r="H2267" s="394" t="s">
        <v>15</v>
      </c>
      <c r="I2267" s="394" t="s">
        <v>16</v>
      </c>
      <c r="J2267" s="394" t="s">
        <v>17</v>
      </c>
    </row>
    <row r="2268" spans="1:10" ht="25.5" x14ac:dyDescent="0.25">
      <c r="A2268" s="388" t="s">
        <v>956</v>
      </c>
      <c r="B2268" s="389" t="s">
        <v>1325</v>
      </c>
      <c r="C2268" s="388" t="s">
        <v>343</v>
      </c>
      <c r="D2268" s="388" t="s">
        <v>1326</v>
      </c>
      <c r="E2268" s="397" t="s">
        <v>1034</v>
      </c>
      <c r="F2268" s="397"/>
      <c r="G2268" s="390" t="s">
        <v>327</v>
      </c>
      <c r="H2268" s="398">
        <v>1</v>
      </c>
      <c r="I2268" s="391">
        <v>15.29</v>
      </c>
      <c r="J2268" s="391">
        <v>15.29</v>
      </c>
    </row>
    <row r="2269" spans="1:10" ht="25.5" x14ac:dyDescent="0.25">
      <c r="A2269" s="409" t="s">
        <v>968</v>
      </c>
      <c r="B2269" s="410" t="s">
        <v>1035</v>
      </c>
      <c r="C2269" s="409" t="s">
        <v>343</v>
      </c>
      <c r="D2269" s="409" t="s">
        <v>1036</v>
      </c>
      <c r="E2269" s="411" t="s">
        <v>977</v>
      </c>
      <c r="F2269" s="411"/>
      <c r="G2269" s="412" t="s">
        <v>345</v>
      </c>
      <c r="H2269" s="413">
        <v>0.13950000000000001</v>
      </c>
      <c r="I2269" s="414">
        <v>26.01</v>
      </c>
      <c r="J2269" s="414">
        <v>3.62</v>
      </c>
    </row>
    <row r="2270" spans="1:10" ht="25.5" x14ac:dyDescent="0.25">
      <c r="A2270" s="409" t="s">
        <v>968</v>
      </c>
      <c r="B2270" s="410" t="s">
        <v>1037</v>
      </c>
      <c r="C2270" s="409" t="s">
        <v>343</v>
      </c>
      <c r="D2270" s="409" t="s">
        <v>1038</v>
      </c>
      <c r="E2270" s="411" t="s">
        <v>977</v>
      </c>
      <c r="F2270" s="411"/>
      <c r="G2270" s="412" t="s">
        <v>345</v>
      </c>
      <c r="H2270" s="413">
        <v>0.13950000000000001</v>
      </c>
      <c r="I2270" s="414">
        <v>31.79</v>
      </c>
      <c r="J2270" s="414">
        <v>4.43</v>
      </c>
    </row>
    <row r="2271" spans="1:10" x14ac:dyDescent="0.25">
      <c r="A2271" s="399" t="s">
        <v>958</v>
      </c>
      <c r="B2271" s="400" t="s">
        <v>1294</v>
      </c>
      <c r="C2271" s="399" t="s">
        <v>343</v>
      </c>
      <c r="D2271" s="399" t="s">
        <v>1295</v>
      </c>
      <c r="E2271" s="401" t="s">
        <v>1001</v>
      </c>
      <c r="F2271" s="401"/>
      <c r="G2271" s="402" t="s">
        <v>327</v>
      </c>
      <c r="H2271" s="403">
        <v>0.08</v>
      </c>
      <c r="I2271" s="404">
        <v>35.78</v>
      </c>
      <c r="J2271" s="404">
        <v>2.86</v>
      </c>
    </row>
    <row r="2272" spans="1:10" x14ac:dyDescent="0.25">
      <c r="A2272" s="399" t="s">
        <v>958</v>
      </c>
      <c r="B2272" s="400" t="s">
        <v>1734</v>
      </c>
      <c r="C2272" s="399" t="s">
        <v>343</v>
      </c>
      <c r="D2272" s="399" t="s">
        <v>1735</v>
      </c>
      <c r="E2272" s="401" t="s">
        <v>1001</v>
      </c>
      <c r="F2272" s="401"/>
      <c r="G2272" s="402" t="s">
        <v>327</v>
      </c>
      <c r="H2272" s="403">
        <v>1</v>
      </c>
      <c r="I2272" s="404">
        <v>4.38</v>
      </c>
      <c r="J2272" s="404">
        <v>4.38</v>
      </c>
    </row>
    <row r="2273" spans="1:10" ht="15.75" thickBot="1" x14ac:dyDescent="0.3">
      <c r="A2273" s="405"/>
      <c r="B2273" s="405"/>
      <c r="C2273" s="405"/>
      <c r="D2273" s="405"/>
      <c r="E2273" s="405" t="s">
        <v>961</v>
      </c>
      <c r="F2273" s="406">
        <v>6.05</v>
      </c>
      <c r="G2273" s="405" t="s">
        <v>962</v>
      </c>
      <c r="H2273" s="406">
        <v>0</v>
      </c>
      <c r="I2273" s="405" t="s">
        <v>963</v>
      </c>
      <c r="J2273" s="406">
        <v>6.05</v>
      </c>
    </row>
    <row r="2274" spans="1:10" ht="15.75" thickTop="1" x14ac:dyDescent="0.25">
      <c r="A2274" s="408"/>
      <c r="B2274" s="408"/>
      <c r="C2274" s="408"/>
      <c r="D2274" s="408"/>
      <c r="E2274" s="408"/>
      <c r="F2274" s="408"/>
      <c r="G2274" s="408"/>
      <c r="H2274" s="408"/>
      <c r="I2274" s="408"/>
      <c r="J2274" s="408"/>
    </row>
    <row r="2275" spans="1:10" x14ac:dyDescent="0.25">
      <c r="A2275" s="393"/>
      <c r="B2275" s="394" t="s">
        <v>11</v>
      </c>
      <c r="C2275" s="393" t="s">
        <v>12</v>
      </c>
      <c r="D2275" s="393" t="s">
        <v>13</v>
      </c>
      <c r="E2275" s="395" t="s">
        <v>29</v>
      </c>
      <c r="F2275" s="395"/>
      <c r="G2275" s="396" t="s">
        <v>14</v>
      </c>
      <c r="H2275" s="394" t="s">
        <v>15</v>
      </c>
      <c r="I2275" s="394" t="s">
        <v>16</v>
      </c>
      <c r="J2275" s="394" t="s">
        <v>17</v>
      </c>
    </row>
    <row r="2276" spans="1:10" ht="38.25" x14ac:dyDescent="0.25">
      <c r="A2276" s="388" t="s">
        <v>956</v>
      </c>
      <c r="B2276" s="389" t="s">
        <v>1327</v>
      </c>
      <c r="C2276" s="388" t="s">
        <v>343</v>
      </c>
      <c r="D2276" s="388" t="s">
        <v>1328</v>
      </c>
      <c r="E2276" s="397" t="s">
        <v>1034</v>
      </c>
      <c r="F2276" s="397"/>
      <c r="G2276" s="390" t="s">
        <v>327</v>
      </c>
      <c r="H2276" s="398">
        <v>1</v>
      </c>
      <c r="I2276" s="391">
        <v>34.24</v>
      </c>
      <c r="J2276" s="391">
        <v>34.24</v>
      </c>
    </row>
    <row r="2277" spans="1:10" ht="25.5" x14ac:dyDescent="0.25">
      <c r="A2277" s="409" t="s">
        <v>968</v>
      </c>
      <c r="B2277" s="410" t="s">
        <v>1035</v>
      </c>
      <c r="C2277" s="409" t="s">
        <v>343</v>
      </c>
      <c r="D2277" s="409" t="s">
        <v>1036</v>
      </c>
      <c r="E2277" s="411" t="s">
        <v>977</v>
      </c>
      <c r="F2277" s="411"/>
      <c r="G2277" s="412" t="s">
        <v>345</v>
      </c>
      <c r="H2277" s="413">
        <v>0.1353</v>
      </c>
      <c r="I2277" s="414">
        <v>26.01</v>
      </c>
      <c r="J2277" s="414">
        <v>3.51</v>
      </c>
    </row>
    <row r="2278" spans="1:10" ht="25.5" x14ac:dyDescent="0.25">
      <c r="A2278" s="409" t="s">
        <v>968</v>
      </c>
      <c r="B2278" s="410" t="s">
        <v>1037</v>
      </c>
      <c r="C2278" s="409" t="s">
        <v>343</v>
      </c>
      <c r="D2278" s="409" t="s">
        <v>1038</v>
      </c>
      <c r="E2278" s="411" t="s">
        <v>977</v>
      </c>
      <c r="F2278" s="411"/>
      <c r="G2278" s="412" t="s">
        <v>345</v>
      </c>
      <c r="H2278" s="413">
        <v>0.1353</v>
      </c>
      <c r="I2278" s="414">
        <v>31.79</v>
      </c>
      <c r="J2278" s="414">
        <v>4.3</v>
      </c>
    </row>
    <row r="2279" spans="1:10" x14ac:dyDescent="0.25">
      <c r="A2279" s="399" t="s">
        <v>958</v>
      </c>
      <c r="B2279" s="400" t="s">
        <v>1294</v>
      </c>
      <c r="C2279" s="399" t="s">
        <v>343</v>
      </c>
      <c r="D2279" s="399" t="s">
        <v>1295</v>
      </c>
      <c r="E2279" s="401" t="s">
        <v>1001</v>
      </c>
      <c r="F2279" s="401"/>
      <c r="G2279" s="402" t="s">
        <v>327</v>
      </c>
      <c r="H2279" s="403">
        <v>0.08</v>
      </c>
      <c r="I2279" s="404">
        <v>35.78</v>
      </c>
      <c r="J2279" s="404">
        <v>2.86</v>
      </c>
    </row>
    <row r="2280" spans="1:10" ht="25.5" x14ac:dyDescent="0.25">
      <c r="A2280" s="399" t="s">
        <v>958</v>
      </c>
      <c r="B2280" s="400" t="s">
        <v>1736</v>
      </c>
      <c r="C2280" s="399" t="s">
        <v>343</v>
      </c>
      <c r="D2280" s="399" t="s">
        <v>1737</v>
      </c>
      <c r="E2280" s="401" t="s">
        <v>1001</v>
      </c>
      <c r="F2280" s="401"/>
      <c r="G2280" s="402" t="s">
        <v>327</v>
      </c>
      <c r="H2280" s="403">
        <v>1</v>
      </c>
      <c r="I2280" s="404">
        <v>23.57</v>
      </c>
      <c r="J2280" s="404">
        <v>23.57</v>
      </c>
    </row>
    <row r="2281" spans="1:10" ht="15.75" thickBot="1" x14ac:dyDescent="0.3">
      <c r="A2281" s="405"/>
      <c r="B2281" s="405"/>
      <c r="C2281" s="405"/>
      <c r="D2281" s="405"/>
      <c r="E2281" s="405" t="s">
        <v>961</v>
      </c>
      <c r="F2281" s="406">
        <v>5.86</v>
      </c>
      <c r="G2281" s="405" t="s">
        <v>962</v>
      </c>
      <c r="H2281" s="406">
        <v>0</v>
      </c>
      <c r="I2281" s="405" t="s">
        <v>963</v>
      </c>
      <c r="J2281" s="406">
        <v>5.86</v>
      </c>
    </row>
    <row r="2282" spans="1:10" ht="15.75" thickTop="1" x14ac:dyDescent="0.25">
      <c r="A2282" s="408"/>
      <c r="B2282" s="408"/>
      <c r="C2282" s="408"/>
      <c r="D2282" s="408"/>
      <c r="E2282" s="408"/>
      <c r="F2282" s="408"/>
      <c r="G2282" s="408"/>
      <c r="H2282" s="408"/>
      <c r="I2282" s="408"/>
      <c r="J2282" s="408"/>
    </row>
    <row r="2283" spans="1:10" x14ac:dyDescent="0.25">
      <c r="A2283" s="393"/>
      <c r="B2283" s="394" t="s">
        <v>11</v>
      </c>
      <c r="C2283" s="393" t="s">
        <v>12</v>
      </c>
      <c r="D2283" s="393" t="s">
        <v>13</v>
      </c>
      <c r="E2283" s="395" t="s">
        <v>29</v>
      </c>
      <c r="F2283" s="395"/>
      <c r="G2283" s="396" t="s">
        <v>14</v>
      </c>
      <c r="H2283" s="394" t="s">
        <v>15</v>
      </c>
      <c r="I2283" s="394" t="s">
        <v>16</v>
      </c>
      <c r="J2283" s="394" t="s">
        <v>17</v>
      </c>
    </row>
    <row r="2284" spans="1:10" ht="25.5" x14ac:dyDescent="0.25">
      <c r="A2284" s="388" t="s">
        <v>956</v>
      </c>
      <c r="B2284" s="389" t="s">
        <v>1073</v>
      </c>
      <c r="C2284" s="388" t="s">
        <v>343</v>
      </c>
      <c r="D2284" s="388" t="s">
        <v>1074</v>
      </c>
      <c r="E2284" s="397" t="s">
        <v>1075</v>
      </c>
      <c r="F2284" s="397"/>
      <c r="G2284" s="390" t="s">
        <v>327</v>
      </c>
      <c r="H2284" s="398">
        <v>1</v>
      </c>
      <c r="I2284" s="391">
        <v>28.89</v>
      </c>
      <c r="J2284" s="391">
        <v>28.89</v>
      </c>
    </row>
    <row r="2285" spans="1:10" ht="25.5" x14ac:dyDescent="0.25">
      <c r="A2285" s="409" t="s">
        <v>968</v>
      </c>
      <c r="B2285" s="410" t="s">
        <v>1071</v>
      </c>
      <c r="C2285" s="409" t="s">
        <v>343</v>
      </c>
      <c r="D2285" s="409" t="s">
        <v>1072</v>
      </c>
      <c r="E2285" s="411" t="s">
        <v>977</v>
      </c>
      <c r="F2285" s="411"/>
      <c r="G2285" s="412" t="s">
        <v>345</v>
      </c>
      <c r="H2285" s="413">
        <v>0.50860000000000005</v>
      </c>
      <c r="I2285" s="414">
        <v>29.35</v>
      </c>
      <c r="J2285" s="414">
        <v>14.92</v>
      </c>
    </row>
    <row r="2286" spans="1:10" ht="25.5" x14ac:dyDescent="0.25">
      <c r="A2286" s="409" t="s">
        <v>968</v>
      </c>
      <c r="B2286" s="410" t="s">
        <v>1008</v>
      </c>
      <c r="C2286" s="409" t="s">
        <v>343</v>
      </c>
      <c r="D2286" s="409" t="s">
        <v>1009</v>
      </c>
      <c r="E2286" s="411" t="s">
        <v>977</v>
      </c>
      <c r="F2286" s="411"/>
      <c r="G2286" s="412" t="s">
        <v>345</v>
      </c>
      <c r="H2286" s="413">
        <v>0.50860000000000005</v>
      </c>
      <c r="I2286" s="414">
        <v>25.12</v>
      </c>
      <c r="J2286" s="414">
        <v>12.77</v>
      </c>
    </row>
    <row r="2287" spans="1:10" ht="25.5" x14ac:dyDescent="0.25">
      <c r="A2287" s="409" t="s">
        <v>968</v>
      </c>
      <c r="B2287" s="410" t="s">
        <v>1529</v>
      </c>
      <c r="C2287" s="409" t="s">
        <v>343</v>
      </c>
      <c r="D2287" s="409" t="s">
        <v>1530</v>
      </c>
      <c r="E2287" s="411" t="s">
        <v>977</v>
      </c>
      <c r="F2287" s="411"/>
      <c r="G2287" s="412" t="s">
        <v>389</v>
      </c>
      <c r="H2287" s="413">
        <v>1.8E-3</v>
      </c>
      <c r="I2287" s="414">
        <v>670.4</v>
      </c>
      <c r="J2287" s="414">
        <v>1.2</v>
      </c>
    </row>
    <row r="2288" spans="1:10" ht="15.75" thickBot="1" x14ac:dyDescent="0.3">
      <c r="A2288" s="405"/>
      <c r="B2288" s="405"/>
      <c r="C2288" s="405"/>
      <c r="D2288" s="405"/>
      <c r="E2288" s="405" t="s">
        <v>961</v>
      </c>
      <c r="F2288" s="406">
        <v>20.63</v>
      </c>
      <c r="G2288" s="405" t="s">
        <v>962</v>
      </c>
      <c r="H2288" s="406">
        <v>0</v>
      </c>
      <c r="I2288" s="405" t="s">
        <v>963</v>
      </c>
      <c r="J2288" s="406">
        <v>20.63</v>
      </c>
    </row>
    <row r="2289" spans="1:10" ht="15.75" thickTop="1" x14ac:dyDescent="0.25">
      <c r="A2289" s="408"/>
      <c r="B2289" s="408"/>
      <c r="C2289" s="408"/>
      <c r="D2289" s="408"/>
      <c r="E2289" s="408"/>
      <c r="F2289" s="408"/>
      <c r="G2289" s="408"/>
      <c r="H2289" s="408"/>
      <c r="I2289" s="408"/>
      <c r="J2289" s="408"/>
    </row>
    <row r="2290" spans="1:10" x14ac:dyDescent="0.25">
      <c r="A2290" s="393"/>
      <c r="B2290" s="394" t="s">
        <v>11</v>
      </c>
      <c r="C2290" s="393" t="s">
        <v>12</v>
      </c>
      <c r="D2290" s="393" t="s">
        <v>13</v>
      </c>
      <c r="E2290" s="395" t="s">
        <v>29</v>
      </c>
      <c r="F2290" s="395"/>
      <c r="G2290" s="396" t="s">
        <v>14</v>
      </c>
      <c r="H2290" s="394" t="s">
        <v>15</v>
      </c>
      <c r="I2290" s="394" t="s">
        <v>16</v>
      </c>
      <c r="J2290" s="394" t="s">
        <v>17</v>
      </c>
    </row>
    <row r="2291" spans="1:10" ht="38.25" x14ac:dyDescent="0.25">
      <c r="A2291" s="388" t="s">
        <v>956</v>
      </c>
      <c r="B2291" s="389" t="s">
        <v>1329</v>
      </c>
      <c r="C2291" s="388" t="s">
        <v>343</v>
      </c>
      <c r="D2291" s="388" t="s">
        <v>1330</v>
      </c>
      <c r="E2291" s="397" t="s">
        <v>1034</v>
      </c>
      <c r="F2291" s="397"/>
      <c r="G2291" s="390" t="s">
        <v>327</v>
      </c>
      <c r="H2291" s="398">
        <v>1</v>
      </c>
      <c r="I2291" s="391">
        <v>10.85</v>
      </c>
      <c r="J2291" s="391">
        <v>10.85</v>
      </c>
    </row>
    <row r="2292" spans="1:10" ht="25.5" x14ac:dyDescent="0.25">
      <c r="A2292" s="409" t="s">
        <v>968</v>
      </c>
      <c r="B2292" s="410" t="s">
        <v>1035</v>
      </c>
      <c r="C2292" s="409" t="s">
        <v>343</v>
      </c>
      <c r="D2292" s="409" t="s">
        <v>1036</v>
      </c>
      <c r="E2292" s="411" t="s">
        <v>977</v>
      </c>
      <c r="F2292" s="411"/>
      <c r="G2292" s="412" t="s">
        <v>345</v>
      </c>
      <c r="H2292" s="413">
        <v>9.7199999999999995E-2</v>
      </c>
      <c r="I2292" s="414">
        <v>26.01</v>
      </c>
      <c r="J2292" s="414">
        <v>2.52</v>
      </c>
    </row>
    <row r="2293" spans="1:10" ht="25.5" x14ac:dyDescent="0.25">
      <c r="A2293" s="409" t="s">
        <v>968</v>
      </c>
      <c r="B2293" s="410" t="s">
        <v>1037</v>
      </c>
      <c r="C2293" s="409" t="s">
        <v>343</v>
      </c>
      <c r="D2293" s="409" t="s">
        <v>1038</v>
      </c>
      <c r="E2293" s="411" t="s">
        <v>977</v>
      </c>
      <c r="F2293" s="411"/>
      <c r="G2293" s="412" t="s">
        <v>345</v>
      </c>
      <c r="H2293" s="413">
        <v>9.7199999999999995E-2</v>
      </c>
      <c r="I2293" s="414">
        <v>31.79</v>
      </c>
      <c r="J2293" s="414">
        <v>3.08</v>
      </c>
    </row>
    <row r="2294" spans="1:10" x14ac:dyDescent="0.25">
      <c r="A2294" s="399" t="s">
        <v>958</v>
      </c>
      <c r="B2294" s="400" t="s">
        <v>1294</v>
      </c>
      <c r="C2294" s="399" t="s">
        <v>343</v>
      </c>
      <c r="D2294" s="399" t="s">
        <v>1295</v>
      </c>
      <c r="E2294" s="401" t="s">
        <v>1001</v>
      </c>
      <c r="F2294" s="401"/>
      <c r="G2294" s="402" t="s">
        <v>327</v>
      </c>
      <c r="H2294" s="403">
        <v>0.08</v>
      </c>
      <c r="I2294" s="404">
        <v>35.78</v>
      </c>
      <c r="J2294" s="404">
        <v>2.86</v>
      </c>
    </row>
    <row r="2295" spans="1:10" ht="25.5" x14ac:dyDescent="0.25">
      <c r="A2295" s="399" t="s">
        <v>958</v>
      </c>
      <c r="B2295" s="400" t="s">
        <v>1738</v>
      </c>
      <c r="C2295" s="399" t="s">
        <v>343</v>
      </c>
      <c r="D2295" s="399" t="s">
        <v>1739</v>
      </c>
      <c r="E2295" s="401" t="s">
        <v>1001</v>
      </c>
      <c r="F2295" s="401"/>
      <c r="G2295" s="402" t="s">
        <v>327</v>
      </c>
      <c r="H2295" s="403">
        <v>1</v>
      </c>
      <c r="I2295" s="404">
        <v>2.39</v>
      </c>
      <c r="J2295" s="404">
        <v>2.39</v>
      </c>
    </row>
    <row r="2296" spans="1:10" ht="15.75" thickBot="1" x14ac:dyDescent="0.3">
      <c r="A2296" s="405"/>
      <c r="B2296" s="405"/>
      <c r="C2296" s="405"/>
      <c r="D2296" s="405"/>
      <c r="E2296" s="405" t="s">
        <v>961</v>
      </c>
      <c r="F2296" s="406">
        <v>4.21</v>
      </c>
      <c r="G2296" s="405" t="s">
        <v>962</v>
      </c>
      <c r="H2296" s="406">
        <v>0</v>
      </c>
      <c r="I2296" s="405" t="s">
        <v>963</v>
      </c>
      <c r="J2296" s="406">
        <v>4.21</v>
      </c>
    </row>
    <row r="2297" spans="1:10" ht="15.75" thickTop="1" x14ac:dyDescent="0.25">
      <c r="A2297" s="408"/>
      <c r="B2297" s="408"/>
      <c r="C2297" s="408"/>
      <c r="D2297" s="408"/>
      <c r="E2297" s="408"/>
      <c r="F2297" s="408"/>
      <c r="G2297" s="408"/>
      <c r="H2297" s="408"/>
      <c r="I2297" s="408"/>
      <c r="J2297" s="408"/>
    </row>
    <row r="2298" spans="1:10" x14ac:dyDescent="0.25">
      <c r="A2298" s="393"/>
      <c r="B2298" s="394" t="s">
        <v>11</v>
      </c>
      <c r="C2298" s="393" t="s">
        <v>12</v>
      </c>
      <c r="D2298" s="393" t="s">
        <v>13</v>
      </c>
      <c r="E2298" s="395" t="s">
        <v>29</v>
      </c>
      <c r="F2298" s="395"/>
      <c r="G2298" s="396" t="s">
        <v>14</v>
      </c>
      <c r="H2298" s="394" t="s">
        <v>15</v>
      </c>
      <c r="I2298" s="394" t="s">
        <v>16</v>
      </c>
      <c r="J2298" s="394" t="s">
        <v>17</v>
      </c>
    </row>
    <row r="2299" spans="1:10" x14ac:dyDescent="0.25">
      <c r="A2299" s="388" t="s">
        <v>956</v>
      </c>
      <c r="B2299" s="389" t="s">
        <v>1114</v>
      </c>
      <c r="C2299" s="388" t="s">
        <v>343</v>
      </c>
      <c r="D2299" s="388" t="s">
        <v>1115</v>
      </c>
      <c r="E2299" s="397" t="s">
        <v>977</v>
      </c>
      <c r="F2299" s="397"/>
      <c r="G2299" s="390" t="s">
        <v>345</v>
      </c>
      <c r="H2299" s="398">
        <v>1</v>
      </c>
      <c r="I2299" s="391">
        <v>35.71</v>
      </c>
      <c r="J2299" s="391">
        <v>35.71</v>
      </c>
    </row>
    <row r="2300" spans="1:10" ht="25.5" x14ac:dyDescent="0.25">
      <c r="A2300" s="409" t="s">
        <v>968</v>
      </c>
      <c r="B2300" s="410" t="s">
        <v>1666</v>
      </c>
      <c r="C2300" s="409" t="s">
        <v>343</v>
      </c>
      <c r="D2300" s="409" t="s">
        <v>1667</v>
      </c>
      <c r="E2300" s="411" t="s">
        <v>977</v>
      </c>
      <c r="F2300" s="411"/>
      <c r="G2300" s="412" t="s">
        <v>345</v>
      </c>
      <c r="H2300" s="413">
        <v>1</v>
      </c>
      <c r="I2300" s="414">
        <v>0.42</v>
      </c>
      <c r="J2300" s="414">
        <v>0.42</v>
      </c>
    </row>
    <row r="2301" spans="1:10" x14ac:dyDescent="0.25">
      <c r="A2301" s="399" t="s">
        <v>958</v>
      </c>
      <c r="B2301" s="400" t="s">
        <v>1668</v>
      </c>
      <c r="C2301" s="399" t="s">
        <v>343</v>
      </c>
      <c r="D2301" s="399" t="s">
        <v>1669</v>
      </c>
      <c r="E2301" s="401" t="s">
        <v>984</v>
      </c>
      <c r="F2301" s="401"/>
      <c r="G2301" s="402" t="s">
        <v>345</v>
      </c>
      <c r="H2301" s="403">
        <v>1</v>
      </c>
      <c r="I2301" s="404">
        <v>27.42</v>
      </c>
      <c r="J2301" s="404">
        <v>27.42</v>
      </c>
    </row>
    <row r="2302" spans="1:10" x14ac:dyDescent="0.25">
      <c r="A2302" s="399" t="s">
        <v>958</v>
      </c>
      <c r="B2302" s="400" t="s">
        <v>1487</v>
      </c>
      <c r="C2302" s="399" t="s">
        <v>343</v>
      </c>
      <c r="D2302" s="399" t="s">
        <v>1488</v>
      </c>
      <c r="E2302" s="401" t="s">
        <v>987</v>
      </c>
      <c r="F2302" s="401"/>
      <c r="G2302" s="402" t="s">
        <v>345</v>
      </c>
      <c r="H2302" s="403">
        <v>1</v>
      </c>
      <c r="I2302" s="404">
        <v>3.79</v>
      </c>
      <c r="J2302" s="404">
        <v>3.79</v>
      </c>
    </row>
    <row r="2303" spans="1:10" x14ac:dyDescent="0.25">
      <c r="A2303" s="399" t="s">
        <v>958</v>
      </c>
      <c r="B2303" s="400" t="s">
        <v>1489</v>
      </c>
      <c r="C2303" s="399" t="s">
        <v>343</v>
      </c>
      <c r="D2303" s="399" t="s">
        <v>1490</v>
      </c>
      <c r="E2303" s="401" t="s">
        <v>960</v>
      </c>
      <c r="F2303" s="401"/>
      <c r="G2303" s="402" t="s">
        <v>345</v>
      </c>
      <c r="H2303" s="403">
        <v>1</v>
      </c>
      <c r="I2303" s="404">
        <v>0.86</v>
      </c>
      <c r="J2303" s="404">
        <v>0.86</v>
      </c>
    </row>
    <row r="2304" spans="1:10" x14ac:dyDescent="0.25">
      <c r="A2304" s="399" t="s">
        <v>958</v>
      </c>
      <c r="B2304" s="400" t="s">
        <v>985</v>
      </c>
      <c r="C2304" s="399" t="s">
        <v>343</v>
      </c>
      <c r="D2304" s="399" t="s">
        <v>986</v>
      </c>
      <c r="E2304" s="401" t="s">
        <v>987</v>
      </c>
      <c r="F2304" s="401"/>
      <c r="G2304" s="402" t="s">
        <v>345</v>
      </c>
      <c r="H2304" s="403">
        <v>1</v>
      </c>
      <c r="I2304" s="404">
        <v>1.1399999999999999</v>
      </c>
      <c r="J2304" s="404">
        <v>1.1399999999999999</v>
      </c>
    </row>
    <row r="2305" spans="1:10" x14ac:dyDescent="0.25">
      <c r="A2305" s="399" t="s">
        <v>958</v>
      </c>
      <c r="B2305" s="400" t="s">
        <v>988</v>
      </c>
      <c r="C2305" s="399" t="s">
        <v>343</v>
      </c>
      <c r="D2305" s="399" t="s">
        <v>989</v>
      </c>
      <c r="E2305" s="401" t="s">
        <v>967</v>
      </c>
      <c r="F2305" s="401"/>
      <c r="G2305" s="402" t="s">
        <v>345</v>
      </c>
      <c r="H2305" s="403">
        <v>1</v>
      </c>
      <c r="I2305" s="404">
        <v>7.0000000000000007E-2</v>
      </c>
      <c r="J2305" s="404">
        <v>7.0000000000000007E-2</v>
      </c>
    </row>
    <row r="2306" spans="1:10" ht="25.5" x14ac:dyDescent="0.25">
      <c r="A2306" s="399" t="s">
        <v>958</v>
      </c>
      <c r="B2306" s="400" t="s">
        <v>1499</v>
      </c>
      <c r="C2306" s="399" t="s">
        <v>343</v>
      </c>
      <c r="D2306" s="399" t="s">
        <v>1500</v>
      </c>
      <c r="E2306" s="401" t="s">
        <v>992</v>
      </c>
      <c r="F2306" s="401"/>
      <c r="G2306" s="402" t="s">
        <v>345</v>
      </c>
      <c r="H2306" s="403">
        <v>1</v>
      </c>
      <c r="I2306" s="404">
        <v>0.84</v>
      </c>
      <c r="J2306" s="404">
        <v>0.84</v>
      </c>
    </row>
    <row r="2307" spans="1:10" ht="25.5" x14ac:dyDescent="0.25">
      <c r="A2307" s="399" t="s">
        <v>958</v>
      </c>
      <c r="B2307" s="400" t="s">
        <v>1501</v>
      </c>
      <c r="C2307" s="399" t="s">
        <v>343</v>
      </c>
      <c r="D2307" s="399" t="s">
        <v>1502</v>
      </c>
      <c r="E2307" s="401" t="s">
        <v>992</v>
      </c>
      <c r="F2307" s="401"/>
      <c r="G2307" s="402" t="s">
        <v>345</v>
      </c>
      <c r="H2307" s="403">
        <v>1</v>
      </c>
      <c r="I2307" s="404">
        <v>1.17</v>
      </c>
      <c r="J2307" s="404">
        <v>1.17</v>
      </c>
    </row>
    <row r="2308" spans="1:10" ht="15.75" thickBot="1" x14ac:dyDescent="0.3">
      <c r="A2308" s="405"/>
      <c r="B2308" s="405"/>
      <c r="C2308" s="405"/>
      <c r="D2308" s="405"/>
      <c r="E2308" s="405" t="s">
        <v>961</v>
      </c>
      <c r="F2308" s="406">
        <v>27.84</v>
      </c>
      <c r="G2308" s="405" t="s">
        <v>962</v>
      </c>
      <c r="H2308" s="406">
        <v>0</v>
      </c>
      <c r="I2308" s="405" t="s">
        <v>963</v>
      </c>
      <c r="J2308" s="406">
        <v>27.84</v>
      </c>
    </row>
    <row r="2309" spans="1:10" ht="15.75" thickTop="1" x14ac:dyDescent="0.25">
      <c r="A2309" s="408"/>
      <c r="B2309" s="408"/>
      <c r="C2309" s="408"/>
      <c r="D2309" s="408"/>
      <c r="E2309" s="408"/>
      <c r="F2309" s="408"/>
      <c r="G2309" s="408"/>
      <c r="H2309" s="408"/>
      <c r="I2309" s="408"/>
      <c r="J2309" s="408"/>
    </row>
    <row r="2310" spans="1:10" x14ac:dyDescent="0.25">
      <c r="A2310" s="393"/>
      <c r="B2310" s="394" t="s">
        <v>11</v>
      </c>
      <c r="C2310" s="393" t="s">
        <v>12</v>
      </c>
      <c r="D2310" s="393" t="s">
        <v>13</v>
      </c>
      <c r="E2310" s="395" t="s">
        <v>29</v>
      </c>
      <c r="F2310" s="395"/>
      <c r="G2310" s="396" t="s">
        <v>14</v>
      </c>
      <c r="H2310" s="394" t="s">
        <v>15</v>
      </c>
      <c r="I2310" s="394" t="s">
        <v>16</v>
      </c>
      <c r="J2310" s="394" t="s">
        <v>17</v>
      </c>
    </row>
    <row r="2311" spans="1:10" ht="25.5" x14ac:dyDescent="0.25">
      <c r="A2311" s="388" t="s">
        <v>956</v>
      </c>
      <c r="B2311" s="389" t="s">
        <v>1018</v>
      </c>
      <c r="C2311" s="388" t="s">
        <v>343</v>
      </c>
      <c r="D2311" s="388" t="s">
        <v>1019</v>
      </c>
      <c r="E2311" s="397" t="s">
        <v>1016</v>
      </c>
      <c r="F2311" s="397"/>
      <c r="G2311" s="390" t="s">
        <v>1020</v>
      </c>
      <c r="H2311" s="398">
        <v>1</v>
      </c>
      <c r="I2311" s="391">
        <v>27.88</v>
      </c>
      <c r="J2311" s="391">
        <v>27.88</v>
      </c>
    </row>
    <row r="2312" spans="1:10" ht="25.5" x14ac:dyDescent="0.25">
      <c r="A2312" s="409" t="s">
        <v>968</v>
      </c>
      <c r="B2312" s="410" t="s">
        <v>1740</v>
      </c>
      <c r="C2312" s="409" t="s">
        <v>343</v>
      </c>
      <c r="D2312" s="409" t="s">
        <v>1741</v>
      </c>
      <c r="E2312" s="411" t="s">
        <v>977</v>
      </c>
      <c r="F2312" s="411"/>
      <c r="G2312" s="412" t="s">
        <v>345</v>
      </c>
      <c r="H2312" s="413">
        <v>1</v>
      </c>
      <c r="I2312" s="414">
        <v>26.49</v>
      </c>
      <c r="J2312" s="414">
        <v>26.49</v>
      </c>
    </row>
    <row r="2313" spans="1:10" ht="25.5" x14ac:dyDescent="0.25">
      <c r="A2313" s="409" t="s">
        <v>968</v>
      </c>
      <c r="B2313" s="410" t="s">
        <v>1742</v>
      </c>
      <c r="C2313" s="409" t="s">
        <v>343</v>
      </c>
      <c r="D2313" s="409" t="s">
        <v>1743</v>
      </c>
      <c r="E2313" s="411" t="s">
        <v>1016</v>
      </c>
      <c r="F2313" s="411"/>
      <c r="G2313" s="412" t="s">
        <v>345</v>
      </c>
      <c r="H2313" s="413">
        <v>1</v>
      </c>
      <c r="I2313" s="414">
        <v>1.25</v>
      </c>
      <c r="J2313" s="414">
        <v>1.25</v>
      </c>
    </row>
    <row r="2314" spans="1:10" ht="25.5" x14ac:dyDescent="0.25">
      <c r="A2314" s="409" t="s">
        <v>968</v>
      </c>
      <c r="B2314" s="410" t="s">
        <v>1744</v>
      </c>
      <c r="C2314" s="409" t="s">
        <v>343</v>
      </c>
      <c r="D2314" s="409" t="s">
        <v>1745</v>
      </c>
      <c r="E2314" s="411" t="s">
        <v>1016</v>
      </c>
      <c r="F2314" s="411"/>
      <c r="G2314" s="412" t="s">
        <v>345</v>
      </c>
      <c r="H2314" s="413">
        <v>1</v>
      </c>
      <c r="I2314" s="414">
        <v>0.14000000000000001</v>
      </c>
      <c r="J2314" s="414">
        <v>0.14000000000000001</v>
      </c>
    </row>
    <row r="2315" spans="1:10" ht="15.75" thickBot="1" x14ac:dyDescent="0.3">
      <c r="A2315" s="405"/>
      <c r="B2315" s="405"/>
      <c r="C2315" s="405"/>
      <c r="D2315" s="405"/>
      <c r="E2315" s="405" t="s">
        <v>961</v>
      </c>
      <c r="F2315" s="406">
        <v>19.8</v>
      </c>
      <c r="G2315" s="405" t="s">
        <v>962</v>
      </c>
      <c r="H2315" s="406">
        <v>0</v>
      </c>
      <c r="I2315" s="405" t="s">
        <v>963</v>
      </c>
      <c r="J2315" s="406">
        <v>19.8</v>
      </c>
    </row>
    <row r="2316" spans="1:10" ht="15.75" thickTop="1" x14ac:dyDescent="0.25">
      <c r="A2316" s="408"/>
      <c r="B2316" s="408"/>
      <c r="C2316" s="408"/>
      <c r="D2316" s="408"/>
      <c r="E2316" s="408"/>
      <c r="F2316" s="408"/>
      <c r="G2316" s="408"/>
      <c r="H2316" s="408"/>
      <c r="I2316" s="408"/>
      <c r="J2316" s="408"/>
    </row>
    <row r="2317" spans="1:10" x14ac:dyDescent="0.25">
      <c r="A2317" s="393"/>
      <c r="B2317" s="394" t="s">
        <v>11</v>
      </c>
      <c r="C2317" s="393" t="s">
        <v>12</v>
      </c>
      <c r="D2317" s="393" t="s">
        <v>13</v>
      </c>
      <c r="E2317" s="395" t="s">
        <v>29</v>
      </c>
      <c r="F2317" s="395"/>
      <c r="G2317" s="396" t="s">
        <v>14</v>
      </c>
      <c r="H2317" s="394" t="s">
        <v>15</v>
      </c>
      <c r="I2317" s="394" t="s">
        <v>16</v>
      </c>
      <c r="J2317" s="394" t="s">
        <v>17</v>
      </c>
    </row>
    <row r="2318" spans="1:10" ht="25.5" x14ac:dyDescent="0.25">
      <c r="A2318" s="388" t="s">
        <v>956</v>
      </c>
      <c r="B2318" s="389" t="s">
        <v>1014</v>
      </c>
      <c r="C2318" s="388" t="s">
        <v>343</v>
      </c>
      <c r="D2318" s="388" t="s">
        <v>1015</v>
      </c>
      <c r="E2318" s="397" t="s">
        <v>1016</v>
      </c>
      <c r="F2318" s="397"/>
      <c r="G2318" s="390" t="s">
        <v>1017</v>
      </c>
      <c r="H2318" s="398">
        <v>1</v>
      </c>
      <c r="I2318" s="391">
        <v>29.44</v>
      </c>
      <c r="J2318" s="391">
        <v>29.44</v>
      </c>
    </row>
    <row r="2319" spans="1:10" ht="25.5" x14ac:dyDescent="0.25">
      <c r="A2319" s="409" t="s">
        <v>968</v>
      </c>
      <c r="B2319" s="410" t="s">
        <v>1746</v>
      </c>
      <c r="C2319" s="409" t="s">
        <v>343</v>
      </c>
      <c r="D2319" s="409" t="s">
        <v>1747</v>
      </c>
      <c r="E2319" s="411" t="s">
        <v>1016</v>
      </c>
      <c r="F2319" s="411"/>
      <c r="G2319" s="412" t="s">
        <v>345</v>
      </c>
      <c r="H2319" s="413">
        <v>1</v>
      </c>
      <c r="I2319" s="414">
        <v>1.56</v>
      </c>
      <c r="J2319" s="414">
        <v>1.56</v>
      </c>
    </row>
    <row r="2320" spans="1:10" ht="25.5" x14ac:dyDescent="0.25">
      <c r="A2320" s="409" t="s">
        <v>968</v>
      </c>
      <c r="B2320" s="410" t="s">
        <v>1740</v>
      </c>
      <c r="C2320" s="409" t="s">
        <v>343</v>
      </c>
      <c r="D2320" s="409" t="s">
        <v>1741</v>
      </c>
      <c r="E2320" s="411" t="s">
        <v>977</v>
      </c>
      <c r="F2320" s="411"/>
      <c r="G2320" s="412" t="s">
        <v>345</v>
      </c>
      <c r="H2320" s="413">
        <v>1</v>
      </c>
      <c r="I2320" s="414">
        <v>26.49</v>
      </c>
      <c r="J2320" s="414">
        <v>26.49</v>
      </c>
    </row>
    <row r="2321" spans="1:10" ht="25.5" x14ac:dyDescent="0.25">
      <c r="A2321" s="409" t="s">
        <v>968</v>
      </c>
      <c r="B2321" s="410" t="s">
        <v>1742</v>
      </c>
      <c r="C2321" s="409" t="s">
        <v>343</v>
      </c>
      <c r="D2321" s="409" t="s">
        <v>1743</v>
      </c>
      <c r="E2321" s="411" t="s">
        <v>1016</v>
      </c>
      <c r="F2321" s="411"/>
      <c r="G2321" s="412" t="s">
        <v>345</v>
      </c>
      <c r="H2321" s="413">
        <v>1</v>
      </c>
      <c r="I2321" s="414">
        <v>1.25</v>
      </c>
      <c r="J2321" s="414">
        <v>1.25</v>
      </c>
    </row>
    <row r="2322" spans="1:10" ht="25.5" x14ac:dyDescent="0.25">
      <c r="A2322" s="409" t="s">
        <v>968</v>
      </c>
      <c r="B2322" s="410" t="s">
        <v>1744</v>
      </c>
      <c r="C2322" s="409" t="s">
        <v>343</v>
      </c>
      <c r="D2322" s="409" t="s">
        <v>1745</v>
      </c>
      <c r="E2322" s="411" t="s">
        <v>1016</v>
      </c>
      <c r="F2322" s="411"/>
      <c r="G2322" s="412" t="s">
        <v>345</v>
      </c>
      <c r="H2322" s="413">
        <v>1</v>
      </c>
      <c r="I2322" s="414">
        <v>0.14000000000000001</v>
      </c>
      <c r="J2322" s="414">
        <v>0.14000000000000001</v>
      </c>
    </row>
    <row r="2323" spans="1:10" ht="15.75" thickBot="1" x14ac:dyDescent="0.3">
      <c r="A2323" s="405"/>
      <c r="B2323" s="405"/>
      <c r="C2323" s="405"/>
      <c r="D2323" s="405"/>
      <c r="E2323" s="405" t="s">
        <v>961</v>
      </c>
      <c r="F2323" s="406">
        <v>19.8</v>
      </c>
      <c r="G2323" s="405" t="s">
        <v>962</v>
      </c>
      <c r="H2323" s="406">
        <v>0</v>
      </c>
      <c r="I2323" s="405" t="s">
        <v>963</v>
      </c>
      <c r="J2323" s="406">
        <v>19.8</v>
      </c>
    </row>
    <row r="2324" spans="1:10" ht="15.75" thickTop="1" x14ac:dyDescent="0.25">
      <c r="A2324" s="408"/>
      <c r="B2324" s="408"/>
      <c r="C2324" s="408"/>
      <c r="D2324" s="408"/>
      <c r="E2324" s="408"/>
      <c r="F2324" s="408"/>
      <c r="G2324" s="408"/>
      <c r="H2324" s="408"/>
      <c r="I2324" s="408"/>
      <c r="J2324" s="408"/>
    </row>
    <row r="2325" spans="1:10" x14ac:dyDescent="0.25">
      <c r="A2325" s="393"/>
      <c r="B2325" s="394" t="s">
        <v>11</v>
      </c>
      <c r="C2325" s="393" t="s">
        <v>12</v>
      </c>
      <c r="D2325" s="393" t="s">
        <v>13</v>
      </c>
      <c r="E2325" s="395" t="s">
        <v>29</v>
      </c>
      <c r="F2325" s="395"/>
      <c r="G2325" s="396" t="s">
        <v>14</v>
      </c>
      <c r="H2325" s="394" t="s">
        <v>15</v>
      </c>
      <c r="I2325" s="394" t="s">
        <v>16</v>
      </c>
      <c r="J2325" s="394" t="s">
        <v>17</v>
      </c>
    </row>
    <row r="2326" spans="1:10" ht="25.5" x14ac:dyDescent="0.25">
      <c r="A2326" s="388" t="s">
        <v>956</v>
      </c>
      <c r="B2326" s="389" t="s">
        <v>1742</v>
      </c>
      <c r="C2326" s="388" t="s">
        <v>343</v>
      </c>
      <c r="D2326" s="388" t="s">
        <v>1743</v>
      </c>
      <c r="E2326" s="397" t="s">
        <v>1016</v>
      </c>
      <c r="F2326" s="397"/>
      <c r="G2326" s="390" t="s">
        <v>345</v>
      </c>
      <c r="H2326" s="398">
        <v>1</v>
      </c>
      <c r="I2326" s="391">
        <v>1.25</v>
      </c>
      <c r="J2326" s="391">
        <v>1.25</v>
      </c>
    </row>
    <row r="2327" spans="1:10" ht="25.5" x14ac:dyDescent="0.25">
      <c r="A2327" s="399" t="s">
        <v>958</v>
      </c>
      <c r="B2327" s="400" t="s">
        <v>1748</v>
      </c>
      <c r="C2327" s="399" t="s">
        <v>343</v>
      </c>
      <c r="D2327" s="399" t="s">
        <v>1749</v>
      </c>
      <c r="E2327" s="401" t="s">
        <v>992</v>
      </c>
      <c r="F2327" s="401"/>
      <c r="G2327" s="402" t="s">
        <v>327</v>
      </c>
      <c r="H2327" s="403">
        <v>6.3999999999999997E-5</v>
      </c>
      <c r="I2327" s="404">
        <v>19533.68</v>
      </c>
      <c r="J2327" s="404">
        <v>1.25</v>
      </c>
    </row>
    <row r="2328" spans="1:10" ht="15.75" thickBot="1" x14ac:dyDescent="0.3">
      <c r="A2328" s="405"/>
      <c r="B2328" s="405"/>
      <c r="C2328" s="405"/>
      <c r="D2328" s="405"/>
      <c r="E2328" s="405" t="s">
        <v>961</v>
      </c>
      <c r="F2328" s="406">
        <v>0</v>
      </c>
      <c r="G2328" s="405" t="s">
        <v>962</v>
      </c>
      <c r="H2328" s="406">
        <v>0</v>
      </c>
      <c r="I2328" s="405" t="s">
        <v>963</v>
      </c>
      <c r="J2328" s="406">
        <v>0</v>
      </c>
    </row>
    <row r="2329" spans="1:10" ht="15.75" thickTop="1" x14ac:dyDescent="0.25">
      <c r="A2329" s="408"/>
      <c r="B2329" s="408"/>
      <c r="C2329" s="408"/>
      <c r="D2329" s="408"/>
      <c r="E2329" s="408"/>
      <c r="F2329" s="408"/>
      <c r="G2329" s="408"/>
      <c r="H2329" s="408"/>
      <c r="I2329" s="408"/>
      <c r="J2329" s="408"/>
    </row>
    <row r="2330" spans="1:10" x14ac:dyDescent="0.25">
      <c r="A2330" s="393"/>
      <c r="B2330" s="394" t="s">
        <v>11</v>
      </c>
      <c r="C2330" s="393" t="s">
        <v>12</v>
      </c>
      <c r="D2330" s="393" t="s">
        <v>13</v>
      </c>
      <c r="E2330" s="395" t="s">
        <v>29</v>
      </c>
      <c r="F2330" s="395"/>
      <c r="G2330" s="396" t="s">
        <v>14</v>
      </c>
      <c r="H2330" s="394" t="s">
        <v>15</v>
      </c>
      <c r="I2330" s="394" t="s">
        <v>16</v>
      </c>
      <c r="J2330" s="394" t="s">
        <v>17</v>
      </c>
    </row>
    <row r="2331" spans="1:10" ht="25.5" x14ac:dyDescent="0.25">
      <c r="A2331" s="388" t="s">
        <v>956</v>
      </c>
      <c r="B2331" s="389" t="s">
        <v>1744</v>
      </c>
      <c r="C2331" s="388" t="s">
        <v>343</v>
      </c>
      <c r="D2331" s="388" t="s">
        <v>1745</v>
      </c>
      <c r="E2331" s="397" t="s">
        <v>1016</v>
      </c>
      <c r="F2331" s="397"/>
      <c r="G2331" s="390" t="s">
        <v>345</v>
      </c>
      <c r="H2331" s="398">
        <v>1</v>
      </c>
      <c r="I2331" s="391">
        <v>0.14000000000000001</v>
      </c>
      <c r="J2331" s="391">
        <v>0.14000000000000001</v>
      </c>
    </row>
    <row r="2332" spans="1:10" ht="25.5" x14ac:dyDescent="0.25">
      <c r="A2332" s="399" t="s">
        <v>958</v>
      </c>
      <c r="B2332" s="400" t="s">
        <v>1748</v>
      </c>
      <c r="C2332" s="399" t="s">
        <v>343</v>
      </c>
      <c r="D2332" s="399" t="s">
        <v>1749</v>
      </c>
      <c r="E2332" s="401" t="s">
        <v>992</v>
      </c>
      <c r="F2332" s="401"/>
      <c r="G2332" s="402" t="s">
        <v>327</v>
      </c>
      <c r="H2332" s="403">
        <v>7.6000000000000001E-6</v>
      </c>
      <c r="I2332" s="404">
        <v>19533.68</v>
      </c>
      <c r="J2332" s="404">
        <v>0.14000000000000001</v>
      </c>
    </row>
    <row r="2333" spans="1:10" ht="15.75" thickBot="1" x14ac:dyDescent="0.3">
      <c r="A2333" s="405"/>
      <c r="B2333" s="405"/>
      <c r="C2333" s="405"/>
      <c r="D2333" s="405"/>
      <c r="E2333" s="405" t="s">
        <v>961</v>
      </c>
      <c r="F2333" s="406">
        <v>0</v>
      </c>
      <c r="G2333" s="405" t="s">
        <v>962</v>
      </c>
      <c r="H2333" s="406">
        <v>0</v>
      </c>
      <c r="I2333" s="405" t="s">
        <v>963</v>
      </c>
      <c r="J2333" s="406">
        <v>0</v>
      </c>
    </row>
    <row r="2334" spans="1:10" ht="15.75" thickTop="1" x14ac:dyDescent="0.25">
      <c r="A2334" s="408"/>
      <c r="B2334" s="408"/>
      <c r="C2334" s="408"/>
      <c r="D2334" s="408"/>
      <c r="E2334" s="408"/>
      <c r="F2334" s="408"/>
      <c r="G2334" s="408"/>
      <c r="H2334" s="408"/>
      <c r="I2334" s="408"/>
      <c r="J2334" s="408"/>
    </row>
    <row r="2335" spans="1:10" x14ac:dyDescent="0.25">
      <c r="A2335" s="393"/>
      <c r="B2335" s="394" t="s">
        <v>11</v>
      </c>
      <c r="C2335" s="393" t="s">
        <v>12</v>
      </c>
      <c r="D2335" s="393" t="s">
        <v>13</v>
      </c>
      <c r="E2335" s="395" t="s">
        <v>29</v>
      </c>
      <c r="F2335" s="395"/>
      <c r="G2335" s="396" t="s">
        <v>14</v>
      </c>
      <c r="H2335" s="394" t="s">
        <v>15</v>
      </c>
      <c r="I2335" s="394" t="s">
        <v>16</v>
      </c>
      <c r="J2335" s="394" t="s">
        <v>17</v>
      </c>
    </row>
    <row r="2336" spans="1:10" ht="25.5" x14ac:dyDescent="0.25">
      <c r="A2336" s="388" t="s">
        <v>956</v>
      </c>
      <c r="B2336" s="389" t="s">
        <v>1746</v>
      </c>
      <c r="C2336" s="388" t="s">
        <v>343</v>
      </c>
      <c r="D2336" s="388" t="s">
        <v>1747</v>
      </c>
      <c r="E2336" s="397" t="s">
        <v>1016</v>
      </c>
      <c r="F2336" s="397"/>
      <c r="G2336" s="390" t="s">
        <v>345</v>
      </c>
      <c r="H2336" s="398">
        <v>1</v>
      </c>
      <c r="I2336" s="391">
        <v>1.56</v>
      </c>
      <c r="J2336" s="391">
        <v>1.56</v>
      </c>
    </row>
    <row r="2337" spans="1:10" ht="25.5" x14ac:dyDescent="0.25">
      <c r="A2337" s="399" t="s">
        <v>958</v>
      </c>
      <c r="B2337" s="400" t="s">
        <v>1748</v>
      </c>
      <c r="C2337" s="399" t="s">
        <v>343</v>
      </c>
      <c r="D2337" s="399" t="s">
        <v>1749</v>
      </c>
      <c r="E2337" s="401" t="s">
        <v>992</v>
      </c>
      <c r="F2337" s="401"/>
      <c r="G2337" s="402" t="s">
        <v>327</v>
      </c>
      <c r="H2337" s="403">
        <v>8.0000000000000007E-5</v>
      </c>
      <c r="I2337" s="404">
        <v>19533.68</v>
      </c>
      <c r="J2337" s="404">
        <v>1.56</v>
      </c>
    </row>
    <row r="2338" spans="1:10" ht="15.75" thickBot="1" x14ac:dyDescent="0.3">
      <c r="A2338" s="405"/>
      <c r="B2338" s="405"/>
      <c r="C2338" s="405"/>
      <c r="D2338" s="405"/>
      <c r="E2338" s="405" t="s">
        <v>961</v>
      </c>
      <c r="F2338" s="406">
        <v>0</v>
      </c>
      <c r="G2338" s="405" t="s">
        <v>962</v>
      </c>
      <c r="H2338" s="406">
        <v>0</v>
      </c>
      <c r="I2338" s="405" t="s">
        <v>963</v>
      </c>
      <c r="J2338" s="406">
        <v>0</v>
      </c>
    </row>
    <row r="2339" spans="1:10" ht="15.75" thickTop="1" x14ac:dyDescent="0.25">
      <c r="A2339" s="408"/>
      <c r="B2339" s="408"/>
      <c r="C2339" s="408"/>
      <c r="D2339" s="408"/>
      <c r="E2339" s="408"/>
      <c r="F2339" s="408"/>
      <c r="G2339" s="408"/>
      <c r="H2339" s="408"/>
      <c r="I2339" s="408"/>
      <c r="J2339" s="408"/>
    </row>
    <row r="2340" spans="1:10" x14ac:dyDescent="0.25">
      <c r="A2340" s="393"/>
      <c r="B2340" s="394" t="s">
        <v>11</v>
      </c>
      <c r="C2340" s="393" t="s">
        <v>12</v>
      </c>
      <c r="D2340" s="393" t="s">
        <v>13</v>
      </c>
      <c r="E2340" s="395" t="s">
        <v>29</v>
      </c>
      <c r="F2340" s="395"/>
      <c r="G2340" s="396" t="s">
        <v>14</v>
      </c>
      <c r="H2340" s="394" t="s">
        <v>15</v>
      </c>
      <c r="I2340" s="394" t="s">
        <v>16</v>
      </c>
      <c r="J2340" s="394" t="s">
        <v>17</v>
      </c>
    </row>
    <row r="2341" spans="1:10" x14ac:dyDescent="0.25">
      <c r="A2341" s="388" t="s">
        <v>956</v>
      </c>
      <c r="B2341" s="389" t="s">
        <v>1041</v>
      </c>
      <c r="C2341" s="388" t="s">
        <v>343</v>
      </c>
      <c r="D2341" s="388" t="s">
        <v>1042</v>
      </c>
      <c r="E2341" s="397" t="s">
        <v>977</v>
      </c>
      <c r="F2341" s="397"/>
      <c r="G2341" s="390" t="s">
        <v>345</v>
      </c>
      <c r="H2341" s="398">
        <v>1</v>
      </c>
      <c r="I2341" s="391">
        <v>29.7</v>
      </c>
      <c r="J2341" s="391">
        <v>29.7</v>
      </c>
    </row>
    <row r="2342" spans="1:10" ht="25.5" x14ac:dyDescent="0.25">
      <c r="A2342" s="409" t="s">
        <v>968</v>
      </c>
      <c r="B2342" s="410" t="s">
        <v>1670</v>
      </c>
      <c r="C2342" s="409" t="s">
        <v>343</v>
      </c>
      <c r="D2342" s="409" t="s">
        <v>1671</v>
      </c>
      <c r="E2342" s="411" t="s">
        <v>977</v>
      </c>
      <c r="F2342" s="411"/>
      <c r="G2342" s="412" t="s">
        <v>345</v>
      </c>
      <c r="H2342" s="413">
        <v>1</v>
      </c>
      <c r="I2342" s="414">
        <v>0.27</v>
      </c>
      <c r="J2342" s="414">
        <v>0.27</v>
      </c>
    </row>
    <row r="2343" spans="1:10" x14ac:dyDescent="0.25">
      <c r="A2343" s="399" t="s">
        <v>958</v>
      </c>
      <c r="B2343" s="400" t="s">
        <v>1487</v>
      </c>
      <c r="C2343" s="399" t="s">
        <v>343</v>
      </c>
      <c r="D2343" s="399" t="s">
        <v>1488</v>
      </c>
      <c r="E2343" s="401" t="s">
        <v>987</v>
      </c>
      <c r="F2343" s="401"/>
      <c r="G2343" s="402" t="s">
        <v>345</v>
      </c>
      <c r="H2343" s="403">
        <v>1</v>
      </c>
      <c r="I2343" s="404">
        <v>3.79</v>
      </c>
      <c r="J2343" s="404">
        <v>3.79</v>
      </c>
    </row>
    <row r="2344" spans="1:10" x14ac:dyDescent="0.25">
      <c r="A2344" s="399" t="s">
        <v>958</v>
      </c>
      <c r="B2344" s="400" t="s">
        <v>1489</v>
      </c>
      <c r="C2344" s="399" t="s">
        <v>343</v>
      </c>
      <c r="D2344" s="399" t="s">
        <v>1490</v>
      </c>
      <c r="E2344" s="401" t="s">
        <v>960</v>
      </c>
      <c r="F2344" s="401"/>
      <c r="G2344" s="402" t="s">
        <v>345</v>
      </c>
      <c r="H2344" s="403">
        <v>1</v>
      </c>
      <c r="I2344" s="404">
        <v>0.86</v>
      </c>
      <c r="J2344" s="404">
        <v>0.86</v>
      </c>
    </row>
    <row r="2345" spans="1:10" x14ac:dyDescent="0.25">
      <c r="A2345" s="399" t="s">
        <v>958</v>
      </c>
      <c r="B2345" s="400" t="s">
        <v>985</v>
      </c>
      <c r="C2345" s="399" t="s">
        <v>343</v>
      </c>
      <c r="D2345" s="399" t="s">
        <v>986</v>
      </c>
      <c r="E2345" s="401" t="s">
        <v>987</v>
      </c>
      <c r="F2345" s="401"/>
      <c r="G2345" s="402" t="s">
        <v>345</v>
      </c>
      <c r="H2345" s="403">
        <v>1</v>
      </c>
      <c r="I2345" s="404">
        <v>1.1399999999999999</v>
      </c>
      <c r="J2345" s="404">
        <v>1.1399999999999999</v>
      </c>
    </row>
    <row r="2346" spans="1:10" x14ac:dyDescent="0.25">
      <c r="A2346" s="399" t="s">
        <v>958</v>
      </c>
      <c r="B2346" s="400" t="s">
        <v>988</v>
      </c>
      <c r="C2346" s="399" t="s">
        <v>343</v>
      </c>
      <c r="D2346" s="399" t="s">
        <v>989</v>
      </c>
      <c r="E2346" s="401" t="s">
        <v>967</v>
      </c>
      <c r="F2346" s="401"/>
      <c r="G2346" s="402" t="s">
        <v>345</v>
      </c>
      <c r="H2346" s="403">
        <v>1</v>
      </c>
      <c r="I2346" s="404">
        <v>7.0000000000000007E-2</v>
      </c>
      <c r="J2346" s="404">
        <v>7.0000000000000007E-2</v>
      </c>
    </row>
    <row r="2347" spans="1:10" ht="25.5" x14ac:dyDescent="0.25">
      <c r="A2347" s="399" t="s">
        <v>958</v>
      </c>
      <c r="B2347" s="400" t="s">
        <v>1541</v>
      </c>
      <c r="C2347" s="399" t="s">
        <v>343</v>
      </c>
      <c r="D2347" s="399" t="s">
        <v>1542</v>
      </c>
      <c r="E2347" s="401" t="s">
        <v>992</v>
      </c>
      <c r="F2347" s="401"/>
      <c r="G2347" s="402" t="s">
        <v>345</v>
      </c>
      <c r="H2347" s="403">
        <v>1</v>
      </c>
      <c r="I2347" s="404">
        <v>0.01</v>
      </c>
      <c r="J2347" s="404">
        <v>0.01</v>
      </c>
    </row>
    <row r="2348" spans="1:10" ht="25.5" x14ac:dyDescent="0.25">
      <c r="A2348" s="399" t="s">
        <v>958</v>
      </c>
      <c r="B2348" s="400" t="s">
        <v>1543</v>
      </c>
      <c r="C2348" s="399" t="s">
        <v>343</v>
      </c>
      <c r="D2348" s="399" t="s">
        <v>1544</v>
      </c>
      <c r="E2348" s="401" t="s">
        <v>992</v>
      </c>
      <c r="F2348" s="401"/>
      <c r="G2348" s="402" t="s">
        <v>345</v>
      </c>
      <c r="H2348" s="403">
        <v>1</v>
      </c>
      <c r="I2348" s="404">
        <v>0.82</v>
      </c>
      <c r="J2348" s="404">
        <v>0.82</v>
      </c>
    </row>
    <row r="2349" spans="1:10" x14ac:dyDescent="0.25">
      <c r="A2349" s="399" t="s">
        <v>958</v>
      </c>
      <c r="B2349" s="400" t="s">
        <v>1672</v>
      </c>
      <c r="C2349" s="399" t="s">
        <v>343</v>
      </c>
      <c r="D2349" s="399" t="s">
        <v>1673</v>
      </c>
      <c r="E2349" s="401" t="s">
        <v>984</v>
      </c>
      <c r="F2349" s="401"/>
      <c r="G2349" s="402" t="s">
        <v>345</v>
      </c>
      <c r="H2349" s="403">
        <v>1</v>
      </c>
      <c r="I2349" s="404">
        <v>22.74</v>
      </c>
      <c r="J2349" s="404">
        <v>22.74</v>
      </c>
    </row>
    <row r="2350" spans="1:10" ht="15.75" thickBot="1" x14ac:dyDescent="0.3">
      <c r="A2350" s="405"/>
      <c r="B2350" s="405"/>
      <c r="C2350" s="405"/>
      <c r="D2350" s="405"/>
      <c r="E2350" s="405" t="s">
        <v>961</v>
      </c>
      <c r="F2350" s="406">
        <v>23.01</v>
      </c>
      <c r="G2350" s="405" t="s">
        <v>962</v>
      </c>
      <c r="H2350" s="406">
        <v>0</v>
      </c>
      <c r="I2350" s="405" t="s">
        <v>963</v>
      </c>
      <c r="J2350" s="406">
        <v>23.01</v>
      </c>
    </row>
    <row r="2351" spans="1:10" ht="15.75" thickTop="1" x14ac:dyDescent="0.25">
      <c r="A2351" s="408"/>
      <c r="B2351" s="408"/>
      <c r="C2351" s="408"/>
      <c r="D2351" s="408"/>
      <c r="E2351" s="408"/>
      <c r="F2351" s="408"/>
      <c r="G2351" s="408"/>
      <c r="H2351" s="408"/>
      <c r="I2351" s="408"/>
      <c r="J2351" s="408"/>
    </row>
    <row r="2352" spans="1:10" x14ac:dyDescent="0.25">
      <c r="A2352" s="393"/>
      <c r="B2352" s="394" t="s">
        <v>11</v>
      </c>
      <c r="C2352" s="393" t="s">
        <v>12</v>
      </c>
      <c r="D2352" s="393" t="s">
        <v>13</v>
      </c>
      <c r="E2352" s="395" t="s">
        <v>29</v>
      </c>
      <c r="F2352" s="395"/>
      <c r="G2352" s="396" t="s">
        <v>14</v>
      </c>
      <c r="H2352" s="394" t="s">
        <v>15</v>
      </c>
      <c r="I2352" s="394" t="s">
        <v>16</v>
      </c>
      <c r="J2352" s="394" t="s">
        <v>17</v>
      </c>
    </row>
    <row r="2353" spans="1:10" x14ac:dyDescent="0.25">
      <c r="A2353" s="388" t="s">
        <v>956</v>
      </c>
      <c r="B2353" s="389" t="s">
        <v>1590</v>
      </c>
      <c r="C2353" s="388" t="s">
        <v>343</v>
      </c>
      <c r="D2353" s="388" t="s">
        <v>1591</v>
      </c>
      <c r="E2353" s="397" t="s">
        <v>977</v>
      </c>
      <c r="F2353" s="397"/>
      <c r="G2353" s="390" t="s">
        <v>345</v>
      </c>
      <c r="H2353" s="398">
        <v>1</v>
      </c>
      <c r="I2353" s="391">
        <v>31.53</v>
      </c>
      <c r="J2353" s="391">
        <v>31.53</v>
      </c>
    </row>
    <row r="2354" spans="1:10" ht="25.5" x14ac:dyDescent="0.25">
      <c r="A2354" s="409" t="s">
        <v>968</v>
      </c>
      <c r="B2354" s="410" t="s">
        <v>1674</v>
      </c>
      <c r="C2354" s="409" t="s">
        <v>343</v>
      </c>
      <c r="D2354" s="409" t="s">
        <v>1675</v>
      </c>
      <c r="E2354" s="411" t="s">
        <v>977</v>
      </c>
      <c r="F2354" s="411"/>
      <c r="G2354" s="412" t="s">
        <v>345</v>
      </c>
      <c r="H2354" s="413">
        <v>1</v>
      </c>
      <c r="I2354" s="414">
        <v>0.13</v>
      </c>
      <c r="J2354" s="414">
        <v>0.13</v>
      </c>
    </row>
    <row r="2355" spans="1:10" x14ac:dyDescent="0.25">
      <c r="A2355" s="399" t="s">
        <v>958</v>
      </c>
      <c r="B2355" s="400" t="s">
        <v>1676</v>
      </c>
      <c r="C2355" s="399" t="s">
        <v>343</v>
      </c>
      <c r="D2355" s="399" t="s">
        <v>1677</v>
      </c>
      <c r="E2355" s="401" t="s">
        <v>984</v>
      </c>
      <c r="F2355" s="401"/>
      <c r="G2355" s="402" t="s">
        <v>345</v>
      </c>
      <c r="H2355" s="403">
        <v>1</v>
      </c>
      <c r="I2355" s="404">
        <v>24.71</v>
      </c>
      <c r="J2355" s="404">
        <v>24.71</v>
      </c>
    </row>
    <row r="2356" spans="1:10" x14ac:dyDescent="0.25">
      <c r="A2356" s="399" t="s">
        <v>958</v>
      </c>
      <c r="B2356" s="400" t="s">
        <v>1487</v>
      </c>
      <c r="C2356" s="399" t="s">
        <v>343</v>
      </c>
      <c r="D2356" s="399" t="s">
        <v>1488</v>
      </c>
      <c r="E2356" s="401" t="s">
        <v>987</v>
      </c>
      <c r="F2356" s="401"/>
      <c r="G2356" s="402" t="s">
        <v>345</v>
      </c>
      <c r="H2356" s="403">
        <v>1</v>
      </c>
      <c r="I2356" s="404">
        <v>3.79</v>
      </c>
      <c r="J2356" s="404">
        <v>3.79</v>
      </c>
    </row>
    <row r="2357" spans="1:10" x14ac:dyDescent="0.25">
      <c r="A2357" s="399" t="s">
        <v>958</v>
      </c>
      <c r="B2357" s="400" t="s">
        <v>1489</v>
      </c>
      <c r="C2357" s="399" t="s">
        <v>343</v>
      </c>
      <c r="D2357" s="399" t="s">
        <v>1490</v>
      </c>
      <c r="E2357" s="401" t="s">
        <v>960</v>
      </c>
      <c r="F2357" s="401"/>
      <c r="G2357" s="402" t="s">
        <v>345</v>
      </c>
      <c r="H2357" s="403">
        <v>1</v>
      </c>
      <c r="I2357" s="404">
        <v>0.86</v>
      </c>
      <c r="J2357" s="404">
        <v>0.86</v>
      </c>
    </row>
    <row r="2358" spans="1:10" x14ac:dyDescent="0.25">
      <c r="A2358" s="399" t="s">
        <v>958</v>
      </c>
      <c r="B2358" s="400" t="s">
        <v>985</v>
      </c>
      <c r="C2358" s="399" t="s">
        <v>343</v>
      </c>
      <c r="D2358" s="399" t="s">
        <v>986</v>
      </c>
      <c r="E2358" s="401" t="s">
        <v>987</v>
      </c>
      <c r="F2358" s="401"/>
      <c r="G2358" s="402" t="s">
        <v>345</v>
      </c>
      <c r="H2358" s="403">
        <v>1</v>
      </c>
      <c r="I2358" s="404">
        <v>1.1399999999999999</v>
      </c>
      <c r="J2358" s="404">
        <v>1.1399999999999999</v>
      </c>
    </row>
    <row r="2359" spans="1:10" x14ac:dyDescent="0.25">
      <c r="A2359" s="399" t="s">
        <v>958</v>
      </c>
      <c r="B2359" s="400" t="s">
        <v>988</v>
      </c>
      <c r="C2359" s="399" t="s">
        <v>343</v>
      </c>
      <c r="D2359" s="399" t="s">
        <v>989</v>
      </c>
      <c r="E2359" s="401" t="s">
        <v>967</v>
      </c>
      <c r="F2359" s="401"/>
      <c r="G2359" s="402" t="s">
        <v>345</v>
      </c>
      <c r="H2359" s="403">
        <v>1</v>
      </c>
      <c r="I2359" s="404">
        <v>7.0000000000000007E-2</v>
      </c>
      <c r="J2359" s="404">
        <v>7.0000000000000007E-2</v>
      </c>
    </row>
    <row r="2360" spans="1:10" ht="25.5" x14ac:dyDescent="0.25">
      <c r="A2360" s="399" t="s">
        <v>958</v>
      </c>
      <c r="B2360" s="400" t="s">
        <v>1541</v>
      </c>
      <c r="C2360" s="399" t="s">
        <v>343</v>
      </c>
      <c r="D2360" s="399" t="s">
        <v>1542</v>
      </c>
      <c r="E2360" s="401" t="s">
        <v>992</v>
      </c>
      <c r="F2360" s="401"/>
      <c r="G2360" s="402" t="s">
        <v>345</v>
      </c>
      <c r="H2360" s="403">
        <v>1</v>
      </c>
      <c r="I2360" s="404">
        <v>0.01</v>
      </c>
      <c r="J2360" s="404">
        <v>0.01</v>
      </c>
    </row>
    <row r="2361" spans="1:10" ht="25.5" x14ac:dyDescent="0.25">
      <c r="A2361" s="399" t="s">
        <v>958</v>
      </c>
      <c r="B2361" s="400" t="s">
        <v>1543</v>
      </c>
      <c r="C2361" s="399" t="s">
        <v>343</v>
      </c>
      <c r="D2361" s="399" t="s">
        <v>1544</v>
      </c>
      <c r="E2361" s="401" t="s">
        <v>992</v>
      </c>
      <c r="F2361" s="401"/>
      <c r="G2361" s="402" t="s">
        <v>345</v>
      </c>
      <c r="H2361" s="403">
        <v>1</v>
      </c>
      <c r="I2361" s="404">
        <v>0.82</v>
      </c>
      <c r="J2361" s="404">
        <v>0.82</v>
      </c>
    </row>
    <row r="2362" spans="1:10" ht="15.75" thickBot="1" x14ac:dyDescent="0.3">
      <c r="A2362" s="405"/>
      <c r="B2362" s="405"/>
      <c r="C2362" s="405"/>
      <c r="D2362" s="405"/>
      <c r="E2362" s="405" t="s">
        <v>961</v>
      </c>
      <c r="F2362" s="406">
        <v>24.84</v>
      </c>
      <c r="G2362" s="405" t="s">
        <v>962</v>
      </c>
      <c r="H2362" s="406">
        <v>0</v>
      </c>
      <c r="I2362" s="405" t="s">
        <v>963</v>
      </c>
      <c r="J2362" s="406">
        <v>24.84</v>
      </c>
    </row>
    <row r="2363" spans="1:10" ht="15.75" thickTop="1" x14ac:dyDescent="0.25">
      <c r="A2363" s="408"/>
      <c r="B2363" s="408"/>
      <c r="C2363" s="408"/>
      <c r="D2363" s="408"/>
      <c r="E2363" s="408"/>
      <c r="F2363" s="408"/>
      <c r="G2363" s="408"/>
      <c r="H2363" s="408"/>
      <c r="I2363" s="408"/>
      <c r="J2363" s="408"/>
    </row>
    <row r="2364" spans="1:10" x14ac:dyDescent="0.25">
      <c r="A2364" s="393"/>
      <c r="B2364" s="394" t="s">
        <v>11</v>
      </c>
      <c r="C2364" s="393" t="s">
        <v>12</v>
      </c>
      <c r="D2364" s="393" t="s">
        <v>13</v>
      </c>
      <c r="E2364" s="395" t="s">
        <v>29</v>
      </c>
      <c r="F2364" s="395"/>
      <c r="G2364" s="396" t="s">
        <v>14</v>
      </c>
      <c r="H2364" s="394" t="s">
        <v>15</v>
      </c>
      <c r="I2364" s="394" t="s">
        <v>16</v>
      </c>
      <c r="J2364" s="394" t="s">
        <v>17</v>
      </c>
    </row>
    <row r="2365" spans="1:10" ht="25.5" x14ac:dyDescent="0.25">
      <c r="A2365" s="388" t="s">
        <v>956</v>
      </c>
      <c r="B2365" s="389" t="s">
        <v>1519</v>
      </c>
      <c r="C2365" s="388" t="s">
        <v>343</v>
      </c>
      <c r="D2365" s="388" t="s">
        <v>1520</v>
      </c>
      <c r="E2365" s="397" t="s">
        <v>977</v>
      </c>
      <c r="F2365" s="397"/>
      <c r="G2365" s="390" t="s">
        <v>345</v>
      </c>
      <c r="H2365" s="398">
        <v>1</v>
      </c>
      <c r="I2365" s="391">
        <v>24.59</v>
      </c>
      <c r="J2365" s="391">
        <v>24.59</v>
      </c>
    </row>
    <row r="2366" spans="1:10" ht="25.5" x14ac:dyDescent="0.25">
      <c r="A2366" s="409" t="s">
        <v>968</v>
      </c>
      <c r="B2366" s="410" t="s">
        <v>1678</v>
      </c>
      <c r="C2366" s="409" t="s">
        <v>343</v>
      </c>
      <c r="D2366" s="409" t="s">
        <v>1679</v>
      </c>
      <c r="E2366" s="411" t="s">
        <v>977</v>
      </c>
      <c r="F2366" s="411"/>
      <c r="G2366" s="412" t="s">
        <v>345</v>
      </c>
      <c r="H2366" s="413">
        <v>1</v>
      </c>
      <c r="I2366" s="414">
        <v>0.15</v>
      </c>
      <c r="J2366" s="414">
        <v>0.15</v>
      </c>
    </row>
    <row r="2367" spans="1:10" x14ac:dyDescent="0.25">
      <c r="A2367" s="399" t="s">
        <v>958</v>
      </c>
      <c r="B2367" s="400" t="s">
        <v>1487</v>
      </c>
      <c r="C2367" s="399" t="s">
        <v>343</v>
      </c>
      <c r="D2367" s="399" t="s">
        <v>1488</v>
      </c>
      <c r="E2367" s="401" t="s">
        <v>987</v>
      </c>
      <c r="F2367" s="401"/>
      <c r="G2367" s="402" t="s">
        <v>345</v>
      </c>
      <c r="H2367" s="403">
        <v>1</v>
      </c>
      <c r="I2367" s="404">
        <v>3.79</v>
      </c>
      <c r="J2367" s="404">
        <v>3.79</v>
      </c>
    </row>
    <row r="2368" spans="1:10" x14ac:dyDescent="0.25">
      <c r="A2368" s="399" t="s">
        <v>958</v>
      </c>
      <c r="B2368" s="400" t="s">
        <v>1489</v>
      </c>
      <c r="C2368" s="399" t="s">
        <v>343</v>
      </c>
      <c r="D2368" s="399" t="s">
        <v>1490</v>
      </c>
      <c r="E2368" s="401" t="s">
        <v>960</v>
      </c>
      <c r="F2368" s="401"/>
      <c r="G2368" s="402" t="s">
        <v>345</v>
      </c>
      <c r="H2368" s="403">
        <v>1</v>
      </c>
      <c r="I2368" s="404">
        <v>0.86</v>
      </c>
      <c r="J2368" s="404">
        <v>0.86</v>
      </c>
    </row>
    <row r="2369" spans="1:10" x14ac:dyDescent="0.25">
      <c r="A2369" s="399" t="s">
        <v>958</v>
      </c>
      <c r="B2369" s="400" t="s">
        <v>985</v>
      </c>
      <c r="C2369" s="399" t="s">
        <v>343</v>
      </c>
      <c r="D2369" s="399" t="s">
        <v>986</v>
      </c>
      <c r="E2369" s="401" t="s">
        <v>987</v>
      </c>
      <c r="F2369" s="401"/>
      <c r="G2369" s="402" t="s">
        <v>345</v>
      </c>
      <c r="H2369" s="403">
        <v>1</v>
      </c>
      <c r="I2369" s="404">
        <v>1.1399999999999999</v>
      </c>
      <c r="J2369" s="404">
        <v>1.1399999999999999</v>
      </c>
    </row>
    <row r="2370" spans="1:10" x14ac:dyDescent="0.25">
      <c r="A2370" s="399" t="s">
        <v>958</v>
      </c>
      <c r="B2370" s="400" t="s">
        <v>988</v>
      </c>
      <c r="C2370" s="399" t="s">
        <v>343</v>
      </c>
      <c r="D2370" s="399" t="s">
        <v>989</v>
      </c>
      <c r="E2370" s="401" t="s">
        <v>967</v>
      </c>
      <c r="F2370" s="401"/>
      <c r="G2370" s="402" t="s">
        <v>345</v>
      </c>
      <c r="H2370" s="403">
        <v>1</v>
      </c>
      <c r="I2370" s="404">
        <v>7.0000000000000007E-2</v>
      </c>
      <c r="J2370" s="404">
        <v>7.0000000000000007E-2</v>
      </c>
    </row>
    <row r="2371" spans="1:10" x14ac:dyDescent="0.25">
      <c r="A2371" s="399" t="s">
        <v>958</v>
      </c>
      <c r="B2371" s="400" t="s">
        <v>1680</v>
      </c>
      <c r="C2371" s="399" t="s">
        <v>343</v>
      </c>
      <c r="D2371" s="399" t="s">
        <v>1681</v>
      </c>
      <c r="E2371" s="401" t="s">
        <v>984</v>
      </c>
      <c r="F2371" s="401"/>
      <c r="G2371" s="402" t="s">
        <v>345</v>
      </c>
      <c r="H2371" s="403">
        <v>1</v>
      </c>
      <c r="I2371" s="404">
        <v>17.75</v>
      </c>
      <c r="J2371" s="404">
        <v>17.75</v>
      </c>
    </row>
    <row r="2372" spans="1:10" ht="25.5" x14ac:dyDescent="0.25">
      <c r="A2372" s="399" t="s">
        <v>958</v>
      </c>
      <c r="B2372" s="400" t="s">
        <v>1541</v>
      </c>
      <c r="C2372" s="399" t="s">
        <v>343</v>
      </c>
      <c r="D2372" s="399" t="s">
        <v>1542</v>
      </c>
      <c r="E2372" s="401" t="s">
        <v>992</v>
      </c>
      <c r="F2372" s="401"/>
      <c r="G2372" s="402" t="s">
        <v>345</v>
      </c>
      <c r="H2372" s="403">
        <v>1</v>
      </c>
      <c r="I2372" s="404">
        <v>0.01</v>
      </c>
      <c r="J2372" s="404">
        <v>0.01</v>
      </c>
    </row>
    <row r="2373" spans="1:10" ht="25.5" x14ac:dyDescent="0.25">
      <c r="A2373" s="399" t="s">
        <v>958</v>
      </c>
      <c r="B2373" s="400" t="s">
        <v>1543</v>
      </c>
      <c r="C2373" s="399" t="s">
        <v>343</v>
      </c>
      <c r="D2373" s="399" t="s">
        <v>1544</v>
      </c>
      <c r="E2373" s="401" t="s">
        <v>992</v>
      </c>
      <c r="F2373" s="401"/>
      <c r="G2373" s="402" t="s">
        <v>345</v>
      </c>
      <c r="H2373" s="403">
        <v>1</v>
      </c>
      <c r="I2373" s="404">
        <v>0.82</v>
      </c>
      <c r="J2373" s="404">
        <v>0.82</v>
      </c>
    </row>
    <row r="2374" spans="1:10" ht="15.75" thickBot="1" x14ac:dyDescent="0.3">
      <c r="A2374" s="405"/>
      <c r="B2374" s="405"/>
      <c r="C2374" s="405"/>
      <c r="D2374" s="405"/>
      <c r="E2374" s="405" t="s">
        <v>961</v>
      </c>
      <c r="F2374" s="406">
        <v>17.899999999999999</v>
      </c>
      <c r="G2374" s="405" t="s">
        <v>962</v>
      </c>
      <c r="H2374" s="406">
        <v>0</v>
      </c>
      <c r="I2374" s="405" t="s">
        <v>963</v>
      </c>
      <c r="J2374" s="406">
        <v>17.899999999999999</v>
      </c>
    </row>
    <row r="2375" spans="1:10" ht="15.75" thickTop="1" x14ac:dyDescent="0.25">
      <c r="A2375" s="408"/>
      <c r="B2375" s="408"/>
      <c r="C2375" s="408"/>
      <c r="D2375" s="408"/>
      <c r="E2375" s="408"/>
      <c r="F2375" s="408"/>
      <c r="G2375" s="408"/>
      <c r="H2375" s="408"/>
      <c r="I2375" s="408"/>
      <c r="J2375" s="408"/>
    </row>
    <row r="2376" spans="1:10" x14ac:dyDescent="0.25">
      <c r="A2376" s="393"/>
      <c r="B2376" s="394" t="s">
        <v>11</v>
      </c>
      <c r="C2376" s="393" t="s">
        <v>12</v>
      </c>
      <c r="D2376" s="393" t="s">
        <v>13</v>
      </c>
      <c r="E2376" s="395" t="s">
        <v>29</v>
      </c>
      <c r="F2376" s="395"/>
      <c r="G2376" s="396" t="s">
        <v>14</v>
      </c>
      <c r="H2376" s="394" t="s">
        <v>15</v>
      </c>
      <c r="I2376" s="394" t="s">
        <v>16</v>
      </c>
      <c r="J2376" s="394" t="s">
        <v>17</v>
      </c>
    </row>
    <row r="2377" spans="1:10" ht="25.5" x14ac:dyDescent="0.25">
      <c r="A2377" s="388" t="s">
        <v>956</v>
      </c>
      <c r="B2377" s="389" t="s">
        <v>1740</v>
      </c>
      <c r="C2377" s="388" t="s">
        <v>343</v>
      </c>
      <c r="D2377" s="388" t="s">
        <v>1741</v>
      </c>
      <c r="E2377" s="397" t="s">
        <v>977</v>
      </c>
      <c r="F2377" s="397"/>
      <c r="G2377" s="390" t="s">
        <v>345</v>
      </c>
      <c r="H2377" s="398">
        <v>1</v>
      </c>
      <c r="I2377" s="391">
        <v>26.49</v>
      </c>
      <c r="J2377" s="391">
        <v>26.49</v>
      </c>
    </row>
    <row r="2378" spans="1:10" ht="25.5" x14ac:dyDescent="0.25">
      <c r="A2378" s="409" t="s">
        <v>968</v>
      </c>
      <c r="B2378" s="410" t="s">
        <v>1682</v>
      </c>
      <c r="C2378" s="409" t="s">
        <v>343</v>
      </c>
      <c r="D2378" s="409" t="s">
        <v>1683</v>
      </c>
      <c r="E2378" s="411" t="s">
        <v>977</v>
      </c>
      <c r="F2378" s="411"/>
      <c r="G2378" s="412" t="s">
        <v>345</v>
      </c>
      <c r="H2378" s="413">
        <v>1</v>
      </c>
      <c r="I2378" s="414">
        <v>0.17</v>
      </c>
      <c r="J2378" s="414">
        <v>0.17</v>
      </c>
    </row>
    <row r="2379" spans="1:10" x14ac:dyDescent="0.25">
      <c r="A2379" s="399" t="s">
        <v>958</v>
      </c>
      <c r="B2379" s="400" t="s">
        <v>1684</v>
      </c>
      <c r="C2379" s="399" t="s">
        <v>343</v>
      </c>
      <c r="D2379" s="399" t="s">
        <v>1685</v>
      </c>
      <c r="E2379" s="401" t="s">
        <v>984</v>
      </c>
      <c r="F2379" s="401"/>
      <c r="G2379" s="402" t="s">
        <v>345</v>
      </c>
      <c r="H2379" s="403">
        <v>1</v>
      </c>
      <c r="I2379" s="404">
        <v>19.63</v>
      </c>
      <c r="J2379" s="404">
        <v>19.63</v>
      </c>
    </row>
    <row r="2380" spans="1:10" x14ac:dyDescent="0.25">
      <c r="A2380" s="399" t="s">
        <v>958</v>
      </c>
      <c r="B2380" s="400" t="s">
        <v>1487</v>
      </c>
      <c r="C2380" s="399" t="s">
        <v>343</v>
      </c>
      <c r="D2380" s="399" t="s">
        <v>1488</v>
      </c>
      <c r="E2380" s="401" t="s">
        <v>987</v>
      </c>
      <c r="F2380" s="401"/>
      <c r="G2380" s="402" t="s">
        <v>345</v>
      </c>
      <c r="H2380" s="403">
        <v>1</v>
      </c>
      <c r="I2380" s="404">
        <v>3.79</v>
      </c>
      <c r="J2380" s="404">
        <v>3.79</v>
      </c>
    </row>
    <row r="2381" spans="1:10" x14ac:dyDescent="0.25">
      <c r="A2381" s="399" t="s">
        <v>958</v>
      </c>
      <c r="B2381" s="400" t="s">
        <v>1489</v>
      </c>
      <c r="C2381" s="399" t="s">
        <v>343</v>
      </c>
      <c r="D2381" s="399" t="s">
        <v>1490</v>
      </c>
      <c r="E2381" s="401" t="s">
        <v>960</v>
      </c>
      <c r="F2381" s="401"/>
      <c r="G2381" s="402" t="s">
        <v>345</v>
      </c>
      <c r="H2381" s="403">
        <v>1</v>
      </c>
      <c r="I2381" s="404">
        <v>0.86</v>
      </c>
      <c r="J2381" s="404">
        <v>0.86</v>
      </c>
    </row>
    <row r="2382" spans="1:10" x14ac:dyDescent="0.25">
      <c r="A2382" s="399" t="s">
        <v>958</v>
      </c>
      <c r="B2382" s="400" t="s">
        <v>985</v>
      </c>
      <c r="C2382" s="399" t="s">
        <v>343</v>
      </c>
      <c r="D2382" s="399" t="s">
        <v>986</v>
      </c>
      <c r="E2382" s="401" t="s">
        <v>987</v>
      </c>
      <c r="F2382" s="401"/>
      <c r="G2382" s="402" t="s">
        <v>345</v>
      </c>
      <c r="H2382" s="403">
        <v>1</v>
      </c>
      <c r="I2382" s="404">
        <v>1.1399999999999999</v>
      </c>
      <c r="J2382" s="404">
        <v>1.1399999999999999</v>
      </c>
    </row>
    <row r="2383" spans="1:10" x14ac:dyDescent="0.25">
      <c r="A2383" s="399" t="s">
        <v>958</v>
      </c>
      <c r="B2383" s="400" t="s">
        <v>988</v>
      </c>
      <c r="C2383" s="399" t="s">
        <v>343</v>
      </c>
      <c r="D2383" s="399" t="s">
        <v>989</v>
      </c>
      <c r="E2383" s="401" t="s">
        <v>967</v>
      </c>
      <c r="F2383" s="401"/>
      <c r="G2383" s="402" t="s">
        <v>345</v>
      </c>
      <c r="H2383" s="403">
        <v>1</v>
      </c>
      <c r="I2383" s="404">
        <v>7.0000000000000007E-2</v>
      </c>
      <c r="J2383" s="404">
        <v>7.0000000000000007E-2</v>
      </c>
    </row>
    <row r="2384" spans="1:10" ht="25.5" x14ac:dyDescent="0.25">
      <c r="A2384" s="399" t="s">
        <v>958</v>
      </c>
      <c r="B2384" s="400" t="s">
        <v>1541</v>
      </c>
      <c r="C2384" s="399" t="s">
        <v>343</v>
      </c>
      <c r="D2384" s="399" t="s">
        <v>1542</v>
      </c>
      <c r="E2384" s="401" t="s">
        <v>992</v>
      </c>
      <c r="F2384" s="401"/>
      <c r="G2384" s="402" t="s">
        <v>345</v>
      </c>
      <c r="H2384" s="403">
        <v>1</v>
      </c>
      <c r="I2384" s="404">
        <v>0.01</v>
      </c>
      <c r="J2384" s="404">
        <v>0.01</v>
      </c>
    </row>
    <row r="2385" spans="1:10" ht="25.5" x14ac:dyDescent="0.25">
      <c r="A2385" s="399" t="s">
        <v>958</v>
      </c>
      <c r="B2385" s="400" t="s">
        <v>1543</v>
      </c>
      <c r="C2385" s="399" t="s">
        <v>343</v>
      </c>
      <c r="D2385" s="399" t="s">
        <v>1544</v>
      </c>
      <c r="E2385" s="401" t="s">
        <v>992</v>
      </c>
      <c r="F2385" s="401"/>
      <c r="G2385" s="402" t="s">
        <v>345</v>
      </c>
      <c r="H2385" s="403">
        <v>1</v>
      </c>
      <c r="I2385" s="404">
        <v>0.82</v>
      </c>
      <c r="J2385" s="404">
        <v>0.82</v>
      </c>
    </row>
    <row r="2386" spans="1:10" ht="15.75" thickBot="1" x14ac:dyDescent="0.3">
      <c r="A2386" s="405"/>
      <c r="B2386" s="405"/>
      <c r="C2386" s="405"/>
      <c r="D2386" s="405"/>
      <c r="E2386" s="405" t="s">
        <v>961</v>
      </c>
      <c r="F2386" s="406">
        <v>19.8</v>
      </c>
      <c r="G2386" s="405" t="s">
        <v>962</v>
      </c>
      <c r="H2386" s="406">
        <v>0</v>
      </c>
      <c r="I2386" s="405" t="s">
        <v>963</v>
      </c>
      <c r="J2386" s="406">
        <v>19.8</v>
      </c>
    </row>
    <row r="2387" spans="1:10" ht="15.75" thickTop="1" x14ac:dyDescent="0.25">
      <c r="A2387" s="408"/>
      <c r="B2387" s="408"/>
      <c r="C2387" s="408"/>
      <c r="D2387" s="408"/>
      <c r="E2387" s="408"/>
      <c r="F2387" s="408"/>
      <c r="G2387" s="408"/>
      <c r="H2387" s="408"/>
      <c r="I2387" s="408"/>
      <c r="J2387" s="408"/>
    </row>
    <row r="2388" spans="1:10" x14ac:dyDescent="0.25">
      <c r="A2388" s="393"/>
      <c r="B2388" s="394" t="s">
        <v>11</v>
      </c>
      <c r="C2388" s="393" t="s">
        <v>12</v>
      </c>
      <c r="D2388" s="393" t="s">
        <v>13</v>
      </c>
      <c r="E2388" s="395" t="s">
        <v>29</v>
      </c>
      <c r="F2388" s="395"/>
      <c r="G2388" s="396" t="s">
        <v>14</v>
      </c>
      <c r="H2388" s="394" t="s">
        <v>15</v>
      </c>
      <c r="I2388" s="394" t="s">
        <v>16</v>
      </c>
      <c r="J2388" s="394" t="s">
        <v>17</v>
      </c>
    </row>
    <row r="2389" spans="1:10" ht="25.5" x14ac:dyDescent="0.25">
      <c r="A2389" s="388" t="s">
        <v>956</v>
      </c>
      <c r="B2389" s="389" t="s">
        <v>1620</v>
      </c>
      <c r="C2389" s="388" t="s">
        <v>343</v>
      </c>
      <c r="D2389" s="388" t="s">
        <v>1621</v>
      </c>
      <c r="E2389" s="397" t="s">
        <v>977</v>
      </c>
      <c r="F2389" s="397"/>
      <c r="G2389" s="390" t="s">
        <v>345</v>
      </c>
      <c r="H2389" s="398">
        <v>1</v>
      </c>
      <c r="I2389" s="391">
        <v>31.39</v>
      </c>
      <c r="J2389" s="391">
        <v>31.39</v>
      </c>
    </row>
    <row r="2390" spans="1:10" ht="25.5" x14ac:dyDescent="0.25">
      <c r="A2390" s="409" t="s">
        <v>968</v>
      </c>
      <c r="B2390" s="410" t="s">
        <v>1686</v>
      </c>
      <c r="C2390" s="409" t="s">
        <v>343</v>
      </c>
      <c r="D2390" s="409" t="s">
        <v>1687</v>
      </c>
      <c r="E2390" s="411" t="s">
        <v>977</v>
      </c>
      <c r="F2390" s="411"/>
      <c r="G2390" s="412" t="s">
        <v>345</v>
      </c>
      <c r="H2390" s="413">
        <v>1</v>
      </c>
      <c r="I2390" s="414">
        <v>0.28999999999999998</v>
      </c>
      <c r="J2390" s="414">
        <v>0.28999999999999998</v>
      </c>
    </row>
    <row r="2391" spans="1:10" x14ac:dyDescent="0.25">
      <c r="A2391" s="399" t="s">
        <v>958</v>
      </c>
      <c r="B2391" s="400" t="s">
        <v>1688</v>
      </c>
      <c r="C2391" s="399" t="s">
        <v>343</v>
      </c>
      <c r="D2391" s="399" t="s">
        <v>1689</v>
      </c>
      <c r="E2391" s="401" t="s">
        <v>984</v>
      </c>
      <c r="F2391" s="401"/>
      <c r="G2391" s="402" t="s">
        <v>345</v>
      </c>
      <c r="H2391" s="403">
        <v>1</v>
      </c>
      <c r="I2391" s="404">
        <v>24.41</v>
      </c>
      <c r="J2391" s="404">
        <v>24.41</v>
      </c>
    </row>
    <row r="2392" spans="1:10" x14ac:dyDescent="0.25">
      <c r="A2392" s="399" t="s">
        <v>958</v>
      </c>
      <c r="B2392" s="400" t="s">
        <v>1487</v>
      </c>
      <c r="C2392" s="399" t="s">
        <v>343</v>
      </c>
      <c r="D2392" s="399" t="s">
        <v>1488</v>
      </c>
      <c r="E2392" s="401" t="s">
        <v>987</v>
      </c>
      <c r="F2392" s="401"/>
      <c r="G2392" s="402" t="s">
        <v>345</v>
      </c>
      <c r="H2392" s="403">
        <v>1</v>
      </c>
      <c r="I2392" s="404">
        <v>3.79</v>
      </c>
      <c r="J2392" s="404">
        <v>3.79</v>
      </c>
    </row>
    <row r="2393" spans="1:10" x14ac:dyDescent="0.25">
      <c r="A2393" s="399" t="s">
        <v>958</v>
      </c>
      <c r="B2393" s="400" t="s">
        <v>1489</v>
      </c>
      <c r="C2393" s="399" t="s">
        <v>343</v>
      </c>
      <c r="D2393" s="399" t="s">
        <v>1490</v>
      </c>
      <c r="E2393" s="401" t="s">
        <v>960</v>
      </c>
      <c r="F2393" s="401"/>
      <c r="G2393" s="402" t="s">
        <v>345</v>
      </c>
      <c r="H2393" s="403">
        <v>1</v>
      </c>
      <c r="I2393" s="404">
        <v>0.86</v>
      </c>
      <c r="J2393" s="404">
        <v>0.86</v>
      </c>
    </row>
    <row r="2394" spans="1:10" x14ac:dyDescent="0.25">
      <c r="A2394" s="399" t="s">
        <v>958</v>
      </c>
      <c r="B2394" s="400" t="s">
        <v>985</v>
      </c>
      <c r="C2394" s="399" t="s">
        <v>343</v>
      </c>
      <c r="D2394" s="399" t="s">
        <v>986</v>
      </c>
      <c r="E2394" s="401" t="s">
        <v>987</v>
      </c>
      <c r="F2394" s="401"/>
      <c r="G2394" s="402" t="s">
        <v>345</v>
      </c>
      <c r="H2394" s="403">
        <v>1</v>
      </c>
      <c r="I2394" s="404">
        <v>1.1399999999999999</v>
      </c>
      <c r="J2394" s="404">
        <v>1.1399999999999999</v>
      </c>
    </row>
    <row r="2395" spans="1:10" x14ac:dyDescent="0.25">
      <c r="A2395" s="399" t="s">
        <v>958</v>
      </c>
      <c r="B2395" s="400" t="s">
        <v>988</v>
      </c>
      <c r="C2395" s="399" t="s">
        <v>343</v>
      </c>
      <c r="D2395" s="399" t="s">
        <v>989</v>
      </c>
      <c r="E2395" s="401" t="s">
        <v>967</v>
      </c>
      <c r="F2395" s="401"/>
      <c r="G2395" s="402" t="s">
        <v>345</v>
      </c>
      <c r="H2395" s="403">
        <v>1</v>
      </c>
      <c r="I2395" s="404">
        <v>7.0000000000000007E-2</v>
      </c>
      <c r="J2395" s="404">
        <v>7.0000000000000007E-2</v>
      </c>
    </row>
    <row r="2396" spans="1:10" ht="25.5" x14ac:dyDescent="0.25">
      <c r="A2396" s="399" t="s">
        <v>958</v>
      </c>
      <c r="B2396" s="400" t="s">
        <v>1541</v>
      </c>
      <c r="C2396" s="399" t="s">
        <v>343</v>
      </c>
      <c r="D2396" s="399" t="s">
        <v>1542</v>
      </c>
      <c r="E2396" s="401" t="s">
        <v>992</v>
      </c>
      <c r="F2396" s="401"/>
      <c r="G2396" s="402" t="s">
        <v>345</v>
      </c>
      <c r="H2396" s="403">
        <v>1</v>
      </c>
      <c r="I2396" s="404">
        <v>0.01</v>
      </c>
      <c r="J2396" s="404">
        <v>0.01</v>
      </c>
    </row>
    <row r="2397" spans="1:10" ht="25.5" x14ac:dyDescent="0.25">
      <c r="A2397" s="399" t="s">
        <v>958</v>
      </c>
      <c r="B2397" s="400" t="s">
        <v>1543</v>
      </c>
      <c r="C2397" s="399" t="s">
        <v>343</v>
      </c>
      <c r="D2397" s="399" t="s">
        <v>1544</v>
      </c>
      <c r="E2397" s="401" t="s">
        <v>992</v>
      </c>
      <c r="F2397" s="401"/>
      <c r="G2397" s="402" t="s">
        <v>345</v>
      </c>
      <c r="H2397" s="403">
        <v>1</v>
      </c>
      <c r="I2397" s="404">
        <v>0.82</v>
      </c>
      <c r="J2397" s="404">
        <v>0.82</v>
      </c>
    </row>
    <row r="2398" spans="1:10" ht="15.75" thickBot="1" x14ac:dyDescent="0.3">
      <c r="A2398" s="405"/>
      <c r="B2398" s="405"/>
      <c r="C2398" s="405"/>
      <c r="D2398" s="405"/>
      <c r="E2398" s="405" t="s">
        <v>961</v>
      </c>
      <c r="F2398" s="406">
        <v>24.7</v>
      </c>
      <c r="G2398" s="405" t="s">
        <v>962</v>
      </c>
      <c r="H2398" s="406">
        <v>0</v>
      </c>
      <c r="I2398" s="405" t="s">
        <v>963</v>
      </c>
      <c r="J2398" s="406">
        <v>24.7</v>
      </c>
    </row>
    <row r="2399" spans="1:10" ht="15.75" thickTop="1" x14ac:dyDescent="0.25">
      <c r="A2399" s="408"/>
      <c r="B2399" s="408"/>
      <c r="C2399" s="408"/>
      <c r="D2399" s="408"/>
      <c r="E2399" s="408"/>
      <c r="F2399" s="408"/>
      <c r="G2399" s="408"/>
      <c r="H2399" s="408"/>
      <c r="I2399" s="408"/>
      <c r="J2399" s="408"/>
    </row>
    <row r="2400" spans="1:10" x14ac:dyDescent="0.25">
      <c r="A2400" s="393"/>
      <c r="B2400" s="394" t="s">
        <v>11</v>
      </c>
      <c r="C2400" s="393" t="s">
        <v>12</v>
      </c>
      <c r="D2400" s="393" t="s">
        <v>13</v>
      </c>
      <c r="E2400" s="395" t="s">
        <v>29</v>
      </c>
      <c r="F2400" s="395"/>
      <c r="G2400" s="396" t="s">
        <v>14</v>
      </c>
      <c r="H2400" s="394" t="s">
        <v>15</v>
      </c>
      <c r="I2400" s="394" t="s">
        <v>16</v>
      </c>
      <c r="J2400" s="394" t="s">
        <v>17</v>
      </c>
    </row>
    <row r="2401" spans="1:10" x14ac:dyDescent="0.25">
      <c r="A2401" s="388" t="s">
        <v>956</v>
      </c>
      <c r="B2401" s="389" t="s">
        <v>1039</v>
      </c>
      <c r="C2401" s="388" t="s">
        <v>343</v>
      </c>
      <c r="D2401" s="388" t="s">
        <v>1040</v>
      </c>
      <c r="E2401" s="397" t="s">
        <v>977</v>
      </c>
      <c r="F2401" s="397"/>
      <c r="G2401" s="390" t="s">
        <v>345</v>
      </c>
      <c r="H2401" s="398">
        <v>1</v>
      </c>
      <c r="I2401" s="391">
        <v>32.549999999999997</v>
      </c>
      <c r="J2401" s="391">
        <v>32.549999999999997</v>
      </c>
    </row>
    <row r="2402" spans="1:10" ht="25.5" x14ac:dyDescent="0.25">
      <c r="A2402" s="409" t="s">
        <v>968</v>
      </c>
      <c r="B2402" s="410" t="s">
        <v>1690</v>
      </c>
      <c r="C2402" s="409" t="s">
        <v>343</v>
      </c>
      <c r="D2402" s="409" t="s">
        <v>1691</v>
      </c>
      <c r="E2402" s="411" t="s">
        <v>977</v>
      </c>
      <c r="F2402" s="411"/>
      <c r="G2402" s="412" t="s">
        <v>345</v>
      </c>
      <c r="H2402" s="413">
        <v>1</v>
      </c>
      <c r="I2402" s="414">
        <v>0.53</v>
      </c>
      <c r="J2402" s="414">
        <v>0.53</v>
      </c>
    </row>
    <row r="2403" spans="1:10" x14ac:dyDescent="0.25">
      <c r="A2403" s="399" t="s">
        <v>958</v>
      </c>
      <c r="B2403" s="400" t="s">
        <v>1692</v>
      </c>
      <c r="C2403" s="399" t="s">
        <v>343</v>
      </c>
      <c r="D2403" s="399" t="s">
        <v>1693</v>
      </c>
      <c r="E2403" s="401" t="s">
        <v>984</v>
      </c>
      <c r="F2403" s="401"/>
      <c r="G2403" s="402" t="s">
        <v>345</v>
      </c>
      <c r="H2403" s="403">
        <v>1</v>
      </c>
      <c r="I2403" s="404">
        <v>24.15</v>
      </c>
      <c r="J2403" s="404">
        <v>24.15</v>
      </c>
    </row>
    <row r="2404" spans="1:10" x14ac:dyDescent="0.25">
      <c r="A2404" s="399" t="s">
        <v>958</v>
      </c>
      <c r="B2404" s="400" t="s">
        <v>1487</v>
      </c>
      <c r="C2404" s="399" t="s">
        <v>343</v>
      </c>
      <c r="D2404" s="399" t="s">
        <v>1488</v>
      </c>
      <c r="E2404" s="401" t="s">
        <v>987</v>
      </c>
      <c r="F2404" s="401"/>
      <c r="G2404" s="402" t="s">
        <v>345</v>
      </c>
      <c r="H2404" s="403">
        <v>1</v>
      </c>
      <c r="I2404" s="404">
        <v>3.79</v>
      </c>
      <c r="J2404" s="404">
        <v>3.79</v>
      </c>
    </row>
    <row r="2405" spans="1:10" x14ac:dyDescent="0.25">
      <c r="A2405" s="399" t="s">
        <v>958</v>
      </c>
      <c r="B2405" s="400" t="s">
        <v>1489</v>
      </c>
      <c r="C2405" s="399" t="s">
        <v>343</v>
      </c>
      <c r="D2405" s="399" t="s">
        <v>1490</v>
      </c>
      <c r="E2405" s="401" t="s">
        <v>960</v>
      </c>
      <c r="F2405" s="401"/>
      <c r="G2405" s="402" t="s">
        <v>345</v>
      </c>
      <c r="H2405" s="403">
        <v>1</v>
      </c>
      <c r="I2405" s="404">
        <v>0.86</v>
      </c>
      <c r="J2405" s="404">
        <v>0.86</v>
      </c>
    </row>
    <row r="2406" spans="1:10" x14ac:dyDescent="0.25">
      <c r="A2406" s="399" t="s">
        <v>958</v>
      </c>
      <c r="B2406" s="400" t="s">
        <v>985</v>
      </c>
      <c r="C2406" s="399" t="s">
        <v>343</v>
      </c>
      <c r="D2406" s="399" t="s">
        <v>986</v>
      </c>
      <c r="E2406" s="401" t="s">
        <v>987</v>
      </c>
      <c r="F2406" s="401"/>
      <c r="G2406" s="402" t="s">
        <v>345</v>
      </c>
      <c r="H2406" s="403">
        <v>1</v>
      </c>
      <c r="I2406" s="404">
        <v>1.1399999999999999</v>
      </c>
      <c r="J2406" s="404">
        <v>1.1399999999999999</v>
      </c>
    </row>
    <row r="2407" spans="1:10" x14ac:dyDescent="0.25">
      <c r="A2407" s="399" t="s">
        <v>958</v>
      </c>
      <c r="B2407" s="400" t="s">
        <v>988</v>
      </c>
      <c r="C2407" s="399" t="s">
        <v>343</v>
      </c>
      <c r="D2407" s="399" t="s">
        <v>989</v>
      </c>
      <c r="E2407" s="401" t="s">
        <v>967</v>
      </c>
      <c r="F2407" s="401"/>
      <c r="G2407" s="402" t="s">
        <v>345</v>
      </c>
      <c r="H2407" s="403">
        <v>1</v>
      </c>
      <c r="I2407" s="404">
        <v>7.0000000000000007E-2</v>
      </c>
      <c r="J2407" s="404">
        <v>7.0000000000000007E-2</v>
      </c>
    </row>
    <row r="2408" spans="1:10" ht="25.5" x14ac:dyDescent="0.25">
      <c r="A2408" s="399" t="s">
        <v>958</v>
      </c>
      <c r="B2408" s="400" t="s">
        <v>1499</v>
      </c>
      <c r="C2408" s="399" t="s">
        <v>343</v>
      </c>
      <c r="D2408" s="399" t="s">
        <v>1500</v>
      </c>
      <c r="E2408" s="401" t="s">
        <v>992</v>
      </c>
      <c r="F2408" s="401"/>
      <c r="G2408" s="402" t="s">
        <v>345</v>
      </c>
      <c r="H2408" s="403">
        <v>1</v>
      </c>
      <c r="I2408" s="404">
        <v>0.84</v>
      </c>
      <c r="J2408" s="404">
        <v>0.84</v>
      </c>
    </row>
    <row r="2409" spans="1:10" ht="25.5" x14ac:dyDescent="0.25">
      <c r="A2409" s="399" t="s">
        <v>958</v>
      </c>
      <c r="B2409" s="400" t="s">
        <v>1501</v>
      </c>
      <c r="C2409" s="399" t="s">
        <v>343</v>
      </c>
      <c r="D2409" s="399" t="s">
        <v>1502</v>
      </c>
      <c r="E2409" s="401" t="s">
        <v>992</v>
      </c>
      <c r="F2409" s="401"/>
      <c r="G2409" s="402" t="s">
        <v>345</v>
      </c>
      <c r="H2409" s="403">
        <v>1</v>
      </c>
      <c r="I2409" s="404">
        <v>1.17</v>
      </c>
      <c r="J2409" s="404">
        <v>1.17</v>
      </c>
    </row>
    <row r="2410" spans="1:10" ht="15.75" thickBot="1" x14ac:dyDescent="0.3">
      <c r="A2410" s="405"/>
      <c r="B2410" s="405"/>
      <c r="C2410" s="405"/>
      <c r="D2410" s="405"/>
      <c r="E2410" s="405" t="s">
        <v>961</v>
      </c>
      <c r="F2410" s="406">
        <v>24.68</v>
      </c>
      <c r="G2410" s="405" t="s">
        <v>962</v>
      </c>
      <c r="H2410" s="406">
        <v>0</v>
      </c>
      <c r="I2410" s="405" t="s">
        <v>963</v>
      </c>
      <c r="J2410" s="406">
        <v>24.68</v>
      </c>
    </row>
    <row r="2411" spans="1:10" ht="15.75" thickTop="1" x14ac:dyDescent="0.25">
      <c r="A2411" s="408"/>
      <c r="B2411" s="408"/>
      <c r="C2411" s="408"/>
      <c r="D2411" s="408"/>
      <c r="E2411" s="408"/>
      <c r="F2411" s="408"/>
      <c r="G2411" s="408"/>
      <c r="H2411" s="408"/>
      <c r="I2411" s="408"/>
      <c r="J2411" s="408"/>
    </row>
    <row r="2412" spans="1:10" x14ac:dyDescent="0.25">
      <c r="A2412" s="393"/>
      <c r="B2412" s="394" t="s">
        <v>11</v>
      </c>
      <c r="C2412" s="393" t="s">
        <v>12</v>
      </c>
      <c r="D2412" s="393" t="s">
        <v>13</v>
      </c>
      <c r="E2412" s="395" t="s">
        <v>29</v>
      </c>
      <c r="F2412" s="395"/>
      <c r="G2412" s="396" t="s">
        <v>14</v>
      </c>
      <c r="H2412" s="394" t="s">
        <v>15</v>
      </c>
      <c r="I2412" s="394" t="s">
        <v>16</v>
      </c>
      <c r="J2412" s="394" t="s">
        <v>17</v>
      </c>
    </row>
    <row r="2413" spans="1:10" x14ac:dyDescent="0.25">
      <c r="A2413" s="388" t="s">
        <v>956</v>
      </c>
      <c r="B2413" s="389" t="s">
        <v>1461</v>
      </c>
      <c r="C2413" s="388" t="s">
        <v>343</v>
      </c>
      <c r="D2413" s="388" t="s">
        <v>1462</v>
      </c>
      <c r="E2413" s="397" t="s">
        <v>977</v>
      </c>
      <c r="F2413" s="397"/>
      <c r="G2413" s="390" t="s">
        <v>345</v>
      </c>
      <c r="H2413" s="398">
        <v>1</v>
      </c>
      <c r="I2413" s="391">
        <v>33.74</v>
      </c>
      <c r="J2413" s="391">
        <v>33.74</v>
      </c>
    </row>
    <row r="2414" spans="1:10" ht="25.5" x14ac:dyDescent="0.25">
      <c r="A2414" s="409" t="s">
        <v>968</v>
      </c>
      <c r="B2414" s="410" t="s">
        <v>1694</v>
      </c>
      <c r="C2414" s="409" t="s">
        <v>343</v>
      </c>
      <c r="D2414" s="409" t="s">
        <v>1695</v>
      </c>
      <c r="E2414" s="411" t="s">
        <v>977</v>
      </c>
      <c r="F2414" s="411"/>
      <c r="G2414" s="412" t="s">
        <v>345</v>
      </c>
      <c r="H2414" s="413">
        <v>1</v>
      </c>
      <c r="I2414" s="414">
        <v>0.37</v>
      </c>
      <c r="J2414" s="414">
        <v>0.37</v>
      </c>
    </row>
    <row r="2415" spans="1:10" x14ac:dyDescent="0.25">
      <c r="A2415" s="399" t="s">
        <v>958</v>
      </c>
      <c r="B2415" s="400" t="s">
        <v>1696</v>
      </c>
      <c r="C2415" s="399" t="s">
        <v>343</v>
      </c>
      <c r="D2415" s="399" t="s">
        <v>1697</v>
      </c>
      <c r="E2415" s="401" t="s">
        <v>984</v>
      </c>
      <c r="F2415" s="401"/>
      <c r="G2415" s="402" t="s">
        <v>345</v>
      </c>
      <c r="H2415" s="403">
        <v>1</v>
      </c>
      <c r="I2415" s="404">
        <v>24.15</v>
      </c>
      <c r="J2415" s="404">
        <v>24.15</v>
      </c>
    </row>
    <row r="2416" spans="1:10" x14ac:dyDescent="0.25">
      <c r="A2416" s="399" t="s">
        <v>958</v>
      </c>
      <c r="B2416" s="400" t="s">
        <v>1487</v>
      </c>
      <c r="C2416" s="399" t="s">
        <v>343</v>
      </c>
      <c r="D2416" s="399" t="s">
        <v>1488</v>
      </c>
      <c r="E2416" s="401" t="s">
        <v>987</v>
      </c>
      <c r="F2416" s="401"/>
      <c r="G2416" s="402" t="s">
        <v>345</v>
      </c>
      <c r="H2416" s="403">
        <v>1</v>
      </c>
      <c r="I2416" s="404">
        <v>3.79</v>
      </c>
      <c r="J2416" s="404">
        <v>3.79</v>
      </c>
    </row>
    <row r="2417" spans="1:10" x14ac:dyDescent="0.25">
      <c r="A2417" s="399" t="s">
        <v>958</v>
      </c>
      <c r="B2417" s="400" t="s">
        <v>1489</v>
      </c>
      <c r="C2417" s="399" t="s">
        <v>343</v>
      </c>
      <c r="D2417" s="399" t="s">
        <v>1490</v>
      </c>
      <c r="E2417" s="401" t="s">
        <v>960</v>
      </c>
      <c r="F2417" s="401"/>
      <c r="G2417" s="402" t="s">
        <v>345</v>
      </c>
      <c r="H2417" s="403">
        <v>1</v>
      </c>
      <c r="I2417" s="404">
        <v>0.86</v>
      </c>
      <c r="J2417" s="404">
        <v>0.86</v>
      </c>
    </row>
    <row r="2418" spans="1:10" x14ac:dyDescent="0.25">
      <c r="A2418" s="399" t="s">
        <v>958</v>
      </c>
      <c r="B2418" s="400" t="s">
        <v>985</v>
      </c>
      <c r="C2418" s="399" t="s">
        <v>343</v>
      </c>
      <c r="D2418" s="399" t="s">
        <v>986</v>
      </c>
      <c r="E2418" s="401" t="s">
        <v>987</v>
      </c>
      <c r="F2418" s="401"/>
      <c r="G2418" s="402" t="s">
        <v>345</v>
      </c>
      <c r="H2418" s="403">
        <v>1</v>
      </c>
      <c r="I2418" s="404">
        <v>1.1399999999999999</v>
      </c>
      <c r="J2418" s="404">
        <v>1.1399999999999999</v>
      </c>
    </row>
    <row r="2419" spans="1:10" x14ac:dyDescent="0.25">
      <c r="A2419" s="399" t="s">
        <v>958</v>
      </c>
      <c r="B2419" s="400" t="s">
        <v>988</v>
      </c>
      <c r="C2419" s="399" t="s">
        <v>343</v>
      </c>
      <c r="D2419" s="399" t="s">
        <v>989</v>
      </c>
      <c r="E2419" s="401" t="s">
        <v>967</v>
      </c>
      <c r="F2419" s="401"/>
      <c r="G2419" s="402" t="s">
        <v>345</v>
      </c>
      <c r="H2419" s="403">
        <v>1</v>
      </c>
      <c r="I2419" s="404">
        <v>7.0000000000000007E-2</v>
      </c>
      <c r="J2419" s="404">
        <v>7.0000000000000007E-2</v>
      </c>
    </row>
    <row r="2420" spans="1:10" ht="25.5" x14ac:dyDescent="0.25">
      <c r="A2420" s="399" t="s">
        <v>958</v>
      </c>
      <c r="B2420" s="400" t="s">
        <v>1507</v>
      </c>
      <c r="C2420" s="399" t="s">
        <v>343</v>
      </c>
      <c r="D2420" s="399" t="s">
        <v>1508</v>
      </c>
      <c r="E2420" s="401" t="s">
        <v>992</v>
      </c>
      <c r="F2420" s="401"/>
      <c r="G2420" s="402" t="s">
        <v>345</v>
      </c>
      <c r="H2420" s="403">
        <v>1</v>
      </c>
      <c r="I2420" s="404">
        <v>1.68</v>
      </c>
      <c r="J2420" s="404">
        <v>1.68</v>
      </c>
    </row>
    <row r="2421" spans="1:10" ht="25.5" x14ac:dyDescent="0.25">
      <c r="A2421" s="399" t="s">
        <v>958</v>
      </c>
      <c r="B2421" s="400" t="s">
        <v>1509</v>
      </c>
      <c r="C2421" s="399" t="s">
        <v>343</v>
      </c>
      <c r="D2421" s="399" t="s">
        <v>1510</v>
      </c>
      <c r="E2421" s="401" t="s">
        <v>992</v>
      </c>
      <c r="F2421" s="401"/>
      <c r="G2421" s="402" t="s">
        <v>345</v>
      </c>
      <c r="H2421" s="403">
        <v>1</v>
      </c>
      <c r="I2421" s="404">
        <v>1.68</v>
      </c>
      <c r="J2421" s="404">
        <v>1.68</v>
      </c>
    </row>
    <row r="2422" spans="1:10" ht="15.75" thickBot="1" x14ac:dyDescent="0.3">
      <c r="A2422" s="405"/>
      <c r="B2422" s="405"/>
      <c r="C2422" s="405"/>
      <c r="D2422" s="405"/>
      <c r="E2422" s="405" t="s">
        <v>961</v>
      </c>
      <c r="F2422" s="406">
        <v>24.52</v>
      </c>
      <c r="G2422" s="405" t="s">
        <v>962</v>
      </c>
      <c r="H2422" s="406">
        <v>0</v>
      </c>
      <c r="I2422" s="405" t="s">
        <v>963</v>
      </c>
      <c r="J2422" s="406">
        <v>24.52</v>
      </c>
    </row>
    <row r="2423" spans="1:10" ht="15.75" thickTop="1" x14ac:dyDescent="0.25">
      <c r="A2423" s="408"/>
      <c r="B2423" s="408"/>
      <c r="C2423" s="408"/>
      <c r="D2423" s="408"/>
      <c r="E2423" s="408"/>
      <c r="F2423" s="408"/>
      <c r="G2423" s="408"/>
      <c r="H2423" s="408"/>
      <c r="I2423" s="408"/>
      <c r="J2423" s="408"/>
    </row>
    <row r="2424" spans="1:10" x14ac:dyDescent="0.25">
      <c r="A2424" s="393"/>
      <c r="B2424" s="394" t="s">
        <v>11</v>
      </c>
      <c r="C2424" s="393" t="s">
        <v>12</v>
      </c>
      <c r="D2424" s="393" t="s">
        <v>13</v>
      </c>
      <c r="E2424" s="395" t="s">
        <v>29</v>
      </c>
      <c r="F2424" s="395"/>
      <c r="G2424" s="396" t="s">
        <v>14</v>
      </c>
      <c r="H2424" s="394" t="s">
        <v>15</v>
      </c>
      <c r="I2424" s="394" t="s">
        <v>16</v>
      </c>
      <c r="J2424" s="394" t="s">
        <v>17</v>
      </c>
    </row>
    <row r="2425" spans="1:10" x14ac:dyDescent="0.25">
      <c r="A2425" s="388" t="s">
        <v>956</v>
      </c>
      <c r="B2425" s="389" t="s">
        <v>1059</v>
      </c>
      <c r="C2425" s="388" t="s">
        <v>343</v>
      </c>
      <c r="D2425" s="388" t="s">
        <v>1060</v>
      </c>
      <c r="E2425" s="397" t="s">
        <v>977</v>
      </c>
      <c r="F2425" s="397"/>
      <c r="G2425" s="390" t="s">
        <v>345</v>
      </c>
      <c r="H2425" s="398">
        <v>1</v>
      </c>
      <c r="I2425" s="391">
        <v>33.01</v>
      </c>
      <c r="J2425" s="391">
        <v>33.01</v>
      </c>
    </row>
    <row r="2426" spans="1:10" ht="25.5" x14ac:dyDescent="0.25">
      <c r="A2426" s="409" t="s">
        <v>968</v>
      </c>
      <c r="B2426" s="410" t="s">
        <v>1698</v>
      </c>
      <c r="C2426" s="409" t="s">
        <v>343</v>
      </c>
      <c r="D2426" s="409" t="s">
        <v>1699</v>
      </c>
      <c r="E2426" s="411" t="s">
        <v>977</v>
      </c>
      <c r="F2426" s="411"/>
      <c r="G2426" s="412" t="s">
        <v>345</v>
      </c>
      <c r="H2426" s="413">
        <v>1</v>
      </c>
      <c r="I2426" s="414">
        <v>0.36</v>
      </c>
      <c r="J2426" s="414">
        <v>0.36</v>
      </c>
    </row>
    <row r="2427" spans="1:10" x14ac:dyDescent="0.25">
      <c r="A2427" s="399" t="s">
        <v>958</v>
      </c>
      <c r="B2427" s="400" t="s">
        <v>1700</v>
      </c>
      <c r="C2427" s="399" t="s">
        <v>343</v>
      </c>
      <c r="D2427" s="399" t="s">
        <v>1701</v>
      </c>
      <c r="E2427" s="401" t="s">
        <v>984</v>
      </c>
      <c r="F2427" s="401"/>
      <c r="G2427" s="402" t="s">
        <v>345</v>
      </c>
      <c r="H2427" s="403">
        <v>1</v>
      </c>
      <c r="I2427" s="404">
        <v>23.43</v>
      </c>
      <c r="J2427" s="404">
        <v>23.43</v>
      </c>
    </row>
    <row r="2428" spans="1:10" x14ac:dyDescent="0.25">
      <c r="A2428" s="399" t="s">
        <v>958</v>
      </c>
      <c r="B2428" s="400" t="s">
        <v>1487</v>
      </c>
      <c r="C2428" s="399" t="s">
        <v>343</v>
      </c>
      <c r="D2428" s="399" t="s">
        <v>1488</v>
      </c>
      <c r="E2428" s="401" t="s">
        <v>987</v>
      </c>
      <c r="F2428" s="401"/>
      <c r="G2428" s="402" t="s">
        <v>345</v>
      </c>
      <c r="H2428" s="403">
        <v>1</v>
      </c>
      <c r="I2428" s="404">
        <v>3.79</v>
      </c>
      <c r="J2428" s="404">
        <v>3.79</v>
      </c>
    </row>
    <row r="2429" spans="1:10" x14ac:dyDescent="0.25">
      <c r="A2429" s="399" t="s">
        <v>958</v>
      </c>
      <c r="B2429" s="400" t="s">
        <v>1489</v>
      </c>
      <c r="C2429" s="399" t="s">
        <v>343</v>
      </c>
      <c r="D2429" s="399" t="s">
        <v>1490</v>
      </c>
      <c r="E2429" s="401" t="s">
        <v>960</v>
      </c>
      <c r="F2429" s="401"/>
      <c r="G2429" s="402" t="s">
        <v>345</v>
      </c>
      <c r="H2429" s="403">
        <v>1</v>
      </c>
      <c r="I2429" s="404">
        <v>0.86</v>
      </c>
      <c r="J2429" s="404">
        <v>0.86</v>
      </c>
    </row>
    <row r="2430" spans="1:10" x14ac:dyDescent="0.25">
      <c r="A2430" s="399" t="s">
        <v>958</v>
      </c>
      <c r="B2430" s="400" t="s">
        <v>985</v>
      </c>
      <c r="C2430" s="399" t="s">
        <v>343</v>
      </c>
      <c r="D2430" s="399" t="s">
        <v>986</v>
      </c>
      <c r="E2430" s="401" t="s">
        <v>987</v>
      </c>
      <c r="F2430" s="401"/>
      <c r="G2430" s="402" t="s">
        <v>345</v>
      </c>
      <c r="H2430" s="403">
        <v>1</v>
      </c>
      <c r="I2430" s="404">
        <v>1.1399999999999999</v>
      </c>
      <c r="J2430" s="404">
        <v>1.1399999999999999</v>
      </c>
    </row>
    <row r="2431" spans="1:10" x14ac:dyDescent="0.25">
      <c r="A2431" s="399" t="s">
        <v>958</v>
      </c>
      <c r="B2431" s="400" t="s">
        <v>988</v>
      </c>
      <c r="C2431" s="399" t="s">
        <v>343</v>
      </c>
      <c r="D2431" s="399" t="s">
        <v>989</v>
      </c>
      <c r="E2431" s="401" t="s">
        <v>967</v>
      </c>
      <c r="F2431" s="401"/>
      <c r="G2431" s="402" t="s">
        <v>345</v>
      </c>
      <c r="H2431" s="403">
        <v>1</v>
      </c>
      <c r="I2431" s="404">
        <v>7.0000000000000007E-2</v>
      </c>
      <c r="J2431" s="404">
        <v>7.0000000000000007E-2</v>
      </c>
    </row>
    <row r="2432" spans="1:10" ht="25.5" x14ac:dyDescent="0.25">
      <c r="A2432" s="399" t="s">
        <v>958</v>
      </c>
      <c r="B2432" s="400" t="s">
        <v>1507</v>
      </c>
      <c r="C2432" s="399" t="s">
        <v>343</v>
      </c>
      <c r="D2432" s="399" t="s">
        <v>1508</v>
      </c>
      <c r="E2432" s="401" t="s">
        <v>992</v>
      </c>
      <c r="F2432" s="401"/>
      <c r="G2432" s="402" t="s">
        <v>345</v>
      </c>
      <c r="H2432" s="403">
        <v>1</v>
      </c>
      <c r="I2432" s="404">
        <v>1.68</v>
      </c>
      <c r="J2432" s="404">
        <v>1.68</v>
      </c>
    </row>
    <row r="2433" spans="1:10" ht="25.5" x14ac:dyDescent="0.25">
      <c r="A2433" s="399" t="s">
        <v>958</v>
      </c>
      <c r="B2433" s="400" t="s">
        <v>1509</v>
      </c>
      <c r="C2433" s="399" t="s">
        <v>343</v>
      </c>
      <c r="D2433" s="399" t="s">
        <v>1510</v>
      </c>
      <c r="E2433" s="401" t="s">
        <v>992</v>
      </c>
      <c r="F2433" s="401"/>
      <c r="G2433" s="402" t="s">
        <v>345</v>
      </c>
      <c r="H2433" s="403">
        <v>1</v>
      </c>
      <c r="I2433" s="404">
        <v>1.68</v>
      </c>
      <c r="J2433" s="404">
        <v>1.68</v>
      </c>
    </row>
    <row r="2434" spans="1:10" ht="15.75" thickBot="1" x14ac:dyDescent="0.3">
      <c r="A2434" s="405"/>
      <c r="B2434" s="405"/>
      <c r="C2434" s="405"/>
      <c r="D2434" s="405"/>
      <c r="E2434" s="405" t="s">
        <v>961</v>
      </c>
      <c r="F2434" s="406">
        <v>23.79</v>
      </c>
      <c r="G2434" s="405" t="s">
        <v>962</v>
      </c>
      <c r="H2434" s="406">
        <v>0</v>
      </c>
      <c r="I2434" s="405" t="s">
        <v>963</v>
      </c>
      <c r="J2434" s="406">
        <v>23.79</v>
      </c>
    </row>
    <row r="2435" spans="1:10" ht="15.75" thickTop="1" x14ac:dyDescent="0.25">
      <c r="A2435" s="408"/>
      <c r="B2435" s="408"/>
      <c r="C2435" s="408"/>
      <c r="D2435" s="408"/>
      <c r="E2435" s="408"/>
      <c r="F2435" s="408"/>
      <c r="G2435" s="408"/>
      <c r="H2435" s="408"/>
      <c r="I2435" s="408"/>
      <c r="J2435" s="408"/>
    </row>
    <row r="2436" spans="1:10" x14ac:dyDescent="0.25">
      <c r="A2436" s="393"/>
      <c r="B2436" s="394" t="s">
        <v>11</v>
      </c>
      <c r="C2436" s="393" t="s">
        <v>12</v>
      </c>
      <c r="D2436" s="393" t="s">
        <v>13</v>
      </c>
      <c r="E2436" s="395" t="s">
        <v>29</v>
      </c>
      <c r="F2436" s="395"/>
      <c r="G2436" s="396" t="s">
        <v>14</v>
      </c>
      <c r="H2436" s="394" t="s">
        <v>15</v>
      </c>
      <c r="I2436" s="394" t="s">
        <v>16</v>
      </c>
      <c r="J2436" s="394" t="s">
        <v>17</v>
      </c>
    </row>
    <row r="2437" spans="1:10" ht="38.25" x14ac:dyDescent="0.25">
      <c r="A2437" s="388" t="s">
        <v>956</v>
      </c>
      <c r="B2437" s="389" t="s">
        <v>1400</v>
      </c>
      <c r="C2437" s="388" t="s">
        <v>343</v>
      </c>
      <c r="D2437" s="388" t="s">
        <v>1401</v>
      </c>
      <c r="E2437" s="397" t="s">
        <v>1402</v>
      </c>
      <c r="F2437" s="397"/>
      <c r="G2437" s="390" t="s">
        <v>25</v>
      </c>
      <c r="H2437" s="398">
        <v>1</v>
      </c>
      <c r="I2437" s="391">
        <v>26.07</v>
      </c>
      <c r="J2437" s="391">
        <v>26.07</v>
      </c>
    </row>
    <row r="2438" spans="1:10" ht="25.5" x14ac:dyDescent="0.25">
      <c r="A2438" s="409" t="s">
        <v>968</v>
      </c>
      <c r="B2438" s="410" t="s">
        <v>1008</v>
      </c>
      <c r="C2438" s="409" t="s">
        <v>343</v>
      </c>
      <c r="D2438" s="409" t="s">
        <v>1009</v>
      </c>
      <c r="E2438" s="411" t="s">
        <v>977</v>
      </c>
      <c r="F2438" s="411"/>
      <c r="G2438" s="412" t="s">
        <v>345</v>
      </c>
      <c r="H2438" s="413">
        <v>0.11</v>
      </c>
      <c r="I2438" s="414">
        <v>25.12</v>
      </c>
      <c r="J2438" s="414">
        <v>2.76</v>
      </c>
    </row>
    <row r="2439" spans="1:10" ht="25.5" x14ac:dyDescent="0.25">
      <c r="A2439" s="409" t="s">
        <v>968</v>
      </c>
      <c r="B2439" s="410" t="s">
        <v>1461</v>
      </c>
      <c r="C2439" s="409" t="s">
        <v>343</v>
      </c>
      <c r="D2439" s="409" t="s">
        <v>1462</v>
      </c>
      <c r="E2439" s="411" t="s">
        <v>977</v>
      </c>
      <c r="F2439" s="411"/>
      <c r="G2439" s="412" t="s">
        <v>345</v>
      </c>
      <c r="H2439" s="413">
        <v>0.21</v>
      </c>
      <c r="I2439" s="414">
        <v>33.74</v>
      </c>
      <c r="J2439" s="414">
        <v>7.08</v>
      </c>
    </row>
    <row r="2440" spans="1:10" x14ac:dyDescent="0.25">
      <c r="A2440" s="399" t="s">
        <v>958</v>
      </c>
      <c r="B2440" s="400" t="s">
        <v>1750</v>
      </c>
      <c r="C2440" s="399" t="s">
        <v>343</v>
      </c>
      <c r="D2440" s="399" t="s">
        <v>1751</v>
      </c>
      <c r="E2440" s="401" t="s">
        <v>1001</v>
      </c>
      <c r="F2440" s="401"/>
      <c r="G2440" s="402" t="s">
        <v>1012</v>
      </c>
      <c r="H2440" s="403">
        <v>0.13200000000000001</v>
      </c>
      <c r="I2440" s="404">
        <v>40.72</v>
      </c>
      <c r="J2440" s="404">
        <v>5.37</v>
      </c>
    </row>
    <row r="2441" spans="1:10" x14ac:dyDescent="0.25">
      <c r="A2441" s="399" t="s">
        <v>958</v>
      </c>
      <c r="B2441" s="400" t="s">
        <v>1752</v>
      </c>
      <c r="C2441" s="399" t="s">
        <v>343</v>
      </c>
      <c r="D2441" s="399" t="s">
        <v>1753</v>
      </c>
      <c r="E2441" s="401" t="s">
        <v>1001</v>
      </c>
      <c r="F2441" s="401"/>
      <c r="G2441" s="402" t="s">
        <v>327</v>
      </c>
      <c r="H2441" s="403">
        <v>0.55000000000000004</v>
      </c>
      <c r="I2441" s="404">
        <v>4.96</v>
      </c>
      <c r="J2441" s="404">
        <v>2.72</v>
      </c>
    </row>
    <row r="2442" spans="1:10" x14ac:dyDescent="0.25">
      <c r="A2442" s="399" t="s">
        <v>958</v>
      </c>
      <c r="B2442" s="400" t="s">
        <v>1754</v>
      </c>
      <c r="C2442" s="399" t="s">
        <v>343</v>
      </c>
      <c r="D2442" s="399" t="s">
        <v>1755</v>
      </c>
      <c r="E2442" s="401" t="s">
        <v>1001</v>
      </c>
      <c r="F2442" s="401"/>
      <c r="G2442" s="402" t="s">
        <v>1012</v>
      </c>
      <c r="H2442" s="403">
        <v>0.17599999999999999</v>
      </c>
      <c r="I2442" s="404">
        <v>38.270000000000003</v>
      </c>
      <c r="J2442" s="404">
        <v>6.73</v>
      </c>
    </row>
    <row r="2443" spans="1:10" x14ac:dyDescent="0.25">
      <c r="A2443" s="399" t="s">
        <v>958</v>
      </c>
      <c r="B2443" s="400" t="s">
        <v>1756</v>
      </c>
      <c r="C2443" s="399" t="s">
        <v>343</v>
      </c>
      <c r="D2443" s="399" t="s">
        <v>1757</v>
      </c>
      <c r="E2443" s="401" t="s">
        <v>1001</v>
      </c>
      <c r="F2443" s="401"/>
      <c r="G2443" s="402" t="s">
        <v>1012</v>
      </c>
      <c r="H2443" s="403">
        <v>4.3999999999999997E-2</v>
      </c>
      <c r="I2443" s="404">
        <v>32.130000000000003</v>
      </c>
      <c r="J2443" s="404">
        <v>1.41</v>
      </c>
    </row>
    <row r="2444" spans="1:10" ht="15.75" thickBot="1" x14ac:dyDescent="0.3">
      <c r="A2444" s="405"/>
      <c r="B2444" s="405"/>
      <c r="C2444" s="405"/>
      <c r="D2444" s="405"/>
      <c r="E2444" s="405" t="s">
        <v>961</v>
      </c>
      <c r="F2444" s="406">
        <v>7.05</v>
      </c>
      <c r="G2444" s="405" t="s">
        <v>962</v>
      </c>
      <c r="H2444" s="406">
        <v>0</v>
      </c>
      <c r="I2444" s="405" t="s">
        <v>963</v>
      </c>
      <c r="J2444" s="406">
        <v>7.05</v>
      </c>
    </row>
    <row r="2445" spans="1:10" ht="15.75" thickTop="1" x14ac:dyDescent="0.25">
      <c r="A2445" s="408"/>
      <c r="B2445" s="408"/>
      <c r="C2445" s="408"/>
      <c r="D2445" s="408"/>
      <c r="E2445" s="408"/>
      <c r="F2445" s="408"/>
      <c r="G2445" s="408"/>
      <c r="H2445" s="408"/>
      <c r="I2445" s="408"/>
      <c r="J2445" s="408"/>
    </row>
    <row r="2446" spans="1:10" x14ac:dyDescent="0.25">
      <c r="A2446" s="393"/>
      <c r="B2446" s="394" t="s">
        <v>11</v>
      </c>
      <c r="C2446" s="393" t="s">
        <v>12</v>
      </c>
      <c r="D2446" s="393" t="s">
        <v>13</v>
      </c>
      <c r="E2446" s="395" t="s">
        <v>29</v>
      </c>
      <c r="F2446" s="395"/>
      <c r="G2446" s="396" t="s">
        <v>14</v>
      </c>
      <c r="H2446" s="394" t="s">
        <v>15</v>
      </c>
      <c r="I2446" s="394" t="s">
        <v>16</v>
      </c>
      <c r="J2446" s="394" t="s">
        <v>17</v>
      </c>
    </row>
    <row r="2447" spans="1:10" ht="38.25" x14ac:dyDescent="0.25">
      <c r="A2447" s="388" t="s">
        <v>956</v>
      </c>
      <c r="B2447" s="389" t="s">
        <v>1026</v>
      </c>
      <c r="C2447" s="388" t="s">
        <v>343</v>
      </c>
      <c r="D2447" s="388" t="s">
        <v>1027</v>
      </c>
      <c r="E2447" s="397" t="s">
        <v>1016</v>
      </c>
      <c r="F2447" s="397"/>
      <c r="G2447" s="390" t="s">
        <v>1020</v>
      </c>
      <c r="H2447" s="398">
        <v>1</v>
      </c>
      <c r="I2447" s="391">
        <v>0.51</v>
      </c>
      <c r="J2447" s="391">
        <v>0.51</v>
      </c>
    </row>
    <row r="2448" spans="1:10" ht="38.25" x14ac:dyDescent="0.25">
      <c r="A2448" s="409" t="s">
        <v>968</v>
      </c>
      <c r="B2448" s="410" t="s">
        <v>1758</v>
      </c>
      <c r="C2448" s="409" t="s">
        <v>343</v>
      </c>
      <c r="D2448" s="409" t="s">
        <v>1759</v>
      </c>
      <c r="E2448" s="411" t="s">
        <v>1016</v>
      </c>
      <c r="F2448" s="411"/>
      <c r="G2448" s="412" t="s">
        <v>345</v>
      </c>
      <c r="H2448" s="413">
        <v>1</v>
      </c>
      <c r="I2448" s="414">
        <v>0.45</v>
      </c>
      <c r="J2448" s="414">
        <v>0.45</v>
      </c>
    </row>
    <row r="2449" spans="1:10" ht="38.25" x14ac:dyDescent="0.25">
      <c r="A2449" s="409" t="s">
        <v>968</v>
      </c>
      <c r="B2449" s="410" t="s">
        <v>1760</v>
      </c>
      <c r="C2449" s="409" t="s">
        <v>343</v>
      </c>
      <c r="D2449" s="409" t="s">
        <v>1761</v>
      </c>
      <c r="E2449" s="411" t="s">
        <v>1016</v>
      </c>
      <c r="F2449" s="411"/>
      <c r="G2449" s="412" t="s">
        <v>345</v>
      </c>
      <c r="H2449" s="413">
        <v>1</v>
      </c>
      <c r="I2449" s="414">
        <v>0.06</v>
      </c>
      <c r="J2449" s="414">
        <v>0.06</v>
      </c>
    </row>
    <row r="2450" spans="1:10" ht="15.75" thickBot="1" x14ac:dyDescent="0.3">
      <c r="A2450" s="405"/>
      <c r="B2450" s="405"/>
      <c r="C2450" s="405"/>
      <c r="D2450" s="405"/>
      <c r="E2450" s="405" t="s">
        <v>961</v>
      </c>
      <c r="F2450" s="406">
        <v>0</v>
      </c>
      <c r="G2450" s="405" t="s">
        <v>962</v>
      </c>
      <c r="H2450" s="406">
        <v>0</v>
      </c>
      <c r="I2450" s="405" t="s">
        <v>963</v>
      </c>
      <c r="J2450" s="406">
        <v>0</v>
      </c>
    </row>
    <row r="2451" spans="1:10" ht="15.75" thickTop="1" x14ac:dyDescent="0.25">
      <c r="A2451" s="408"/>
      <c r="B2451" s="408"/>
      <c r="C2451" s="408"/>
      <c r="D2451" s="408"/>
      <c r="E2451" s="408"/>
      <c r="F2451" s="408"/>
      <c r="G2451" s="408"/>
      <c r="H2451" s="408"/>
      <c r="I2451" s="408"/>
      <c r="J2451" s="408"/>
    </row>
    <row r="2452" spans="1:10" x14ac:dyDescent="0.25">
      <c r="A2452" s="393"/>
      <c r="B2452" s="394" t="s">
        <v>11</v>
      </c>
      <c r="C2452" s="393" t="s">
        <v>12</v>
      </c>
      <c r="D2452" s="393" t="s">
        <v>13</v>
      </c>
      <c r="E2452" s="395" t="s">
        <v>29</v>
      </c>
      <c r="F2452" s="395"/>
      <c r="G2452" s="396" t="s">
        <v>14</v>
      </c>
      <c r="H2452" s="394" t="s">
        <v>15</v>
      </c>
      <c r="I2452" s="394" t="s">
        <v>16</v>
      </c>
      <c r="J2452" s="394" t="s">
        <v>17</v>
      </c>
    </row>
    <row r="2453" spans="1:10" ht="38.25" x14ac:dyDescent="0.25">
      <c r="A2453" s="388" t="s">
        <v>956</v>
      </c>
      <c r="B2453" s="389" t="s">
        <v>1024</v>
      </c>
      <c r="C2453" s="388" t="s">
        <v>343</v>
      </c>
      <c r="D2453" s="388" t="s">
        <v>1025</v>
      </c>
      <c r="E2453" s="397" t="s">
        <v>1016</v>
      </c>
      <c r="F2453" s="397"/>
      <c r="G2453" s="390" t="s">
        <v>1017</v>
      </c>
      <c r="H2453" s="398">
        <v>1</v>
      </c>
      <c r="I2453" s="391">
        <v>9.18</v>
      </c>
      <c r="J2453" s="391">
        <v>9.18</v>
      </c>
    </row>
    <row r="2454" spans="1:10" ht="38.25" x14ac:dyDescent="0.25">
      <c r="A2454" s="409" t="s">
        <v>968</v>
      </c>
      <c r="B2454" s="410" t="s">
        <v>1758</v>
      </c>
      <c r="C2454" s="409" t="s">
        <v>343</v>
      </c>
      <c r="D2454" s="409" t="s">
        <v>1759</v>
      </c>
      <c r="E2454" s="411" t="s">
        <v>1016</v>
      </c>
      <c r="F2454" s="411"/>
      <c r="G2454" s="412" t="s">
        <v>345</v>
      </c>
      <c r="H2454" s="413">
        <v>1</v>
      </c>
      <c r="I2454" s="414">
        <v>0.45</v>
      </c>
      <c r="J2454" s="414">
        <v>0.45</v>
      </c>
    </row>
    <row r="2455" spans="1:10" ht="38.25" x14ac:dyDescent="0.25">
      <c r="A2455" s="409" t="s">
        <v>968</v>
      </c>
      <c r="B2455" s="410" t="s">
        <v>1760</v>
      </c>
      <c r="C2455" s="409" t="s">
        <v>343</v>
      </c>
      <c r="D2455" s="409" t="s">
        <v>1761</v>
      </c>
      <c r="E2455" s="411" t="s">
        <v>1016</v>
      </c>
      <c r="F2455" s="411"/>
      <c r="G2455" s="412" t="s">
        <v>345</v>
      </c>
      <c r="H2455" s="413">
        <v>1</v>
      </c>
      <c r="I2455" s="414">
        <v>0.06</v>
      </c>
      <c r="J2455" s="414">
        <v>0.06</v>
      </c>
    </row>
    <row r="2456" spans="1:10" ht="38.25" x14ac:dyDescent="0.25">
      <c r="A2456" s="409" t="s">
        <v>968</v>
      </c>
      <c r="B2456" s="410" t="s">
        <v>1762</v>
      </c>
      <c r="C2456" s="409" t="s">
        <v>343</v>
      </c>
      <c r="D2456" s="409" t="s">
        <v>1763</v>
      </c>
      <c r="E2456" s="411" t="s">
        <v>1016</v>
      </c>
      <c r="F2456" s="411"/>
      <c r="G2456" s="412" t="s">
        <v>345</v>
      </c>
      <c r="H2456" s="413">
        <v>1</v>
      </c>
      <c r="I2456" s="414">
        <v>0.56999999999999995</v>
      </c>
      <c r="J2456" s="414">
        <v>0.56999999999999995</v>
      </c>
    </row>
    <row r="2457" spans="1:10" ht="38.25" x14ac:dyDescent="0.25">
      <c r="A2457" s="409" t="s">
        <v>968</v>
      </c>
      <c r="B2457" s="410" t="s">
        <v>1764</v>
      </c>
      <c r="C2457" s="409" t="s">
        <v>343</v>
      </c>
      <c r="D2457" s="409" t="s">
        <v>1765</v>
      </c>
      <c r="E2457" s="411" t="s">
        <v>1016</v>
      </c>
      <c r="F2457" s="411"/>
      <c r="G2457" s="412" t="s">
        <v>345</v>
      </c>
      <c r="H2457" s="413">
        <v>1</v>
      </c>
      <c r="I2457" s="414">
        <v>8.1</v>
      </c>
      <c r="J2457" s="414">
        <v>8.1</v>
      </c>
    </row>
    <row r="2458" spans="1:10" ht="15.75" thickBot="1" x14ac:dyDescent="0.3">
      <c r="A2458" s="405"/>
      <c r="B2458" s="405"/>
      <c r="C2458" s="405"/>
      <c r="D2458" s="405"/>
      <c r="E2458" s="405" t="s">
        <v>961</v>
      </c>
      <c r="F2458" s="406">
        <v>0</v>
      </c>
      <c r="G2458" s="405" t="s">
        <v>962</v>
      </c>
      <c r="H2458" s="406">
        <v>0</v>
      </c>
      <c r="I2458" s="405" t="s">
        <v>963</v>
      </c>
      <c r="J2458" s="406">
        <v>0</v>
      </c>
    </row>
    <row r="2459" spans="1:10" ht="15.75" thickTop="1" x14ac:dyDescent="0.25">
      <c r="A2459" s="408"/>
      <c r="B2459" s="408"/>
      <c r="C2459" s="408"/>
      <c r="D2459" s="408"/>
      <c r="E2459" s="408"/>
      <c r="F2459" s="408"/>
      <c r="G2459" s="408"/>
      <c r="H2459" s="408"/>
      <c r="I2459" s="408"/>
      <c r="J2459" s="408"/>
    </row>
    <row r="2460" spans="1:10" x14ac:dyDescent="0.25">
      <c r="A2460" s="393"/>
      <c r="B2460" s="394" t="s">
        <v>11</v>
      </c>
      <c r="C2460" s="393" t="s">
        <v>12</v>
      </c>
      <c r="D2460" s="393" t="s">
        <v>13</v>
      </c>
      <c r="E2460" s="395" t="s">
        <v>29</v>
      </c>
      <c r="F2460" s="395"/>
      <c r="G2460" s="396" t="s">
        <v>14</v>
      </c>
      <c r="H2460" s="394" t="s">
        <v>15</v>
      </c>
      <c r="I2460" s="394" t="s">
        <v>16</v>
      </c>
      <c r="J2460" s="394" t="s">
        <v>17</v>
      </c>
    </row>
    <row r="2461" spans="1:10" ht="38.25" x14ac:dyDescent="0.25">
      <c r="A2461" s="388" t="s">
        <v>956</v>
      </c>
      <c r="B2461" s="389" t="s">
        <v>1758</v>
      </c>
      <c r="C2461" s="388" t="s">
        <v>343</v>
      </c>
      <c r="D2461" s="388" t="s">
        <v>1759</v>
      </c>
      <c r="E2461" s="397" t="s">
        <v>1016</v>
      </c>
      <c r="F2461" s="397"/>
      <c r="G2461" s="390" t="s">
        <v>345</v>
      </c>
      <c r="H2461" s="398">
        <v>1</v>
      </c>
      <c r="I2461" s="391">
        <v>0.45</v>
      </c>
      <c r="J2461" s="391">
        <v>0.45</v>
      </c>
    </row>
    <row r="2462" spans="1:10" ht="51" x14ac:dyDescent="0.25">
      <c r="A2462" s="399" t="s">
        <v>958</v>
      </c>
      <c r="B2462" s="400" t="s">
        <v>1766</v>
      </c>
      <c r="C2462" s="399" t="s">
        <v>343</v>
      </c>
      <c r="D2462" s="399" t="s">
        <v>1767</v>
      </c>
      <c r="E2462" s="401" t="s">
        <v>992</v>
      </c>
      <c r="F2462" s="401"/>
      <c r="G2462" s="402" t="s">
        <v>327</v>
      </c>
      <c r="H2462" s="403">
        <v>5.3300000000000001E-5</v>
      </c>
      <c r="I2462" s="404">
        <v>8561.98</v>
      </c>
      <c r="J2462" s="404">
        <v>0.45</v>
      </c>
    </row>
    <row r="2463" spans="1:10" ht="15.75" thickBot="1" x14ac:dyDescent="0.3">
      <c r="A2463" s="405"/>
      <c r="B2463" s="405"/>
      <c r="C2463" s="405"/>
      <c r="D2463" s="405"/>
      <c r="E2463" s="405" t="s">
        <v>961</v>
      </c>
      <c r="F2463" s="406">
        <v>0</v>
      </c>
      <c r="G2463" s="405" t="s">
        <v>962</v>
      </c>
      <c r="H2463" s="406">
        <v>0</v>
      </c>
      <c r="I2463" s="405" t="s">
        <v>963</v>
      </c>
      <c r="J2463" s="406">
        <v>0</v>
      </c>
    </row>
    <row r="2464" spans="1:10" ht="15.75" thickTop="1" x14ac:dyDescent="0.25">
      <c r="A2464" s="408"/>
      <c r="B2464" s="408"/>
      <c r="C2464" s="408"/>
      <c r="D2464" s="408"/>
      <c r="E2464" s="408"/>
      <c r="F2464" s="408"/>
      <c r="G2464" s="408"/>
      <c r="H2464" s="408"/>
      <c r="I2464" s="408"/>
      <c r="J2464" s="408"/>
    </row>
    <row r="2465" spans="1:10" x14ac:dyDescent="0.25">
      <c r="A2465" s="393"/>
      <c r="B2465" s="394" t="s">
        <v>11</v>
      </c>
      <c r="C2465" s="393" t="s">
        <v>12</v>
      </c>
      <c r="D2465" s="393" t="s">
        <v>13</v>
      </c>
      <c r="E2465" s="395" t="s">
        <v>29</v>
      </c>
      <c r="F2465" s="395"/>
      <c r="G2465" s="396" t="s">
        <v>14</v>
      </c>
      <c r="H2465" s="394" t="s">
        <v>15</v>
      </c>
      <c r="I2465" s="394" t="s">
        <v>16</v>
      </c>
      <c r="J2465" s="394" t="s">
        <v>17</v>
      </c>
    </row>
    <row r="2466" spans="1:10" ht="38.25" x14ac:dyDescent="0.25">
      <c r="A2466" s="388" t="s">
        <v>956</v>
      </c>
      <c r="B2466" s="389" t="s">
        <v>1760</v>
      </c>
      <c r="C2466" s="388" t="s">
        <v>343</v>
      </c>
      <c r="D2466" s="388" t="s">
        <v>1761</v>
      </c>
      <c r="E2466" s="397" t="s">
        <v>1016</v>
      </c>
      <c r="F2466" s="397"/>
      <c r="G2466" s="390" t="s">
        <v>345</v>
      </c>
      <c r="H2466" s="398">
        <v>1</v>
      </c>
      <c r="I2466" s="391">
        <v>0.06</v>
      </c>
      <c r="J2466" s="391">
        <v>0.06</v>
      </c>
    </row>
    <row r="2467" spans="1:10" ht="51" x14ac:dyDescent="0.25">
      <c r="A2467" s="399" t="s">
        <v>958</v>
      </c>
      <c r="B2467" s="400" t="s">
        <v>1766</v>
      </c>
      <c r="C2467" s="399" t="s">
        <v>343</v>
      </c>
      <c r="D2467" s="399" t="s">
        <v>1767</v>
      </c>
      <c r="E2467" s="401" t="s">
        <v>992</v>
      </c>
      <c r="F2467" s="401"/>
      <c r="G2467" s="402" t="s">
        <v>327</v>
      </c>
      <c r="H2467" s="403">
        <v>7.4000000000000003E-6</v>
      </c>
      <c r="I2467" s="404">
        <v>8561.98</v>
      </c>
      <c r="J2467" s="404">
        <v>0.06</v>
      </c>
    </row>
    <row r="2468" spans="1:10" ht="15.75" thickBot="1" x14ac:dyDescent="0.3">
      <c r="A2468" s="405"/>
      <c r="B2468" s="405"/>
      <c r="C2468" s="405"/>
      <c r="D2468" s="405"/>
      <c r="E2468" s="405" t="s">
        <v>961</v>
      </c>
      <c r="F2468" s="406">
        <v>0</v>
      </c>
      <c r="G2468" s="405" t="s">
        <v>962</v>
      </c>
      <c r="H2468" s="406">
        <v>0</v>
      </c>
      <c r="I2468" s="405" t="s">
        <v>963</v>
      </c>
      <c r="J2468" s="406">
        <v>0</v>
      </c>
    </row>
    <row r="2469" spans="1:10" ht="15.75" thickTop="1" x14ac:dyDescent="0.25">
      <c r="A2469" s="408"/>
      <c r="B2469" s="408"/>
      <c r="C2469" s="408"/>
      <c r="D2469" s="408"/>
      <c r="E2469" s="408"/>
      <c r="F2469" s="408"/>
      <c r="G2469" s="408"/>
      <c r="H2469" s="408"/>
      <c r="I2469" s="408"/>
      <c r="J2469" s="408"/>
    </row>
    <row r="2470" spans="1:10" x14ac:dyDescent="0.25">
      <c r="A2470" s="393"/>
      <c r="B2470" s="394" t="s">
        <v>11</v>
      </c>
      <c r="C2470" s="393" t="s">
        <v>12</v>
      </c>
      <c r="D2470" s="393" t="s">
        <v>13</v>
      </c>
      <c r="E2470" s="395" t="s">
        <v>29</v>
      </c>
      <c r="F2470" s="395"/>
      <c r="G2470" s="396" t="s">
        <v>14</v>
      </c>
      <c r="H2470" s="394" t="s">
        <v>15</v>
      </c>
      <c r="I2470" s="394" t="s">
        <v>16</v>
      </c>
      <c r="J2470" s="394" t="s">
        <v>17</v>
      </c>
    </row>
    <row r="2471" spans="1:10" ht="38.25" x14ac:dyDescent="0.25">
      <c r="A2471" s="388" t="s">
        <v>956</v>
      </c>
      <c r="B2471" s="389" t="s">
        <v>1762</v>
      </c>
      <c r="C2471" s="388" t="s">
        <v>343</v>
      </c>
      <c r="D2471" s="388" t="s">
        <v>1763</v>
      </c>
      <c r="E2471" s="397" t="s">
        <v>1016</v>
      </c>
      <c r="F2471" s="397"/>
      <c r="G2471" s="390" t="s">
        <v>345</v>
      </c>
      <c r="H2471" s="398">
        <v>1</v>
      </c>
      <c r="I2471" s="391">
        <v>0.56999999999999995</v>
      </c>
      <c r="J2471" s="391">
        <v>0.56999999999999995</v>
      </c>
    </row>
    <row r="2472" spans="1:10" ht="51" x14ac:dyDescent="0.25">
      <c r="A2472" s="399" t="s">
        <v>958</v>
      </c>
      <c r="B2472" s="400" t="s">
        <v>1766</v>
      </c>
      <c r="C2472" s="399" t="s">
        <v>343</v>
      </c>
      <c r="D2472" s="399" t="s">
        <v>1767</v>
      </c>
      <c r="E2472" s="401" t="s">
        <v>992</v>
      </c>
      <c r="F2472" s="401"/>
      <c r="G2472" s="402" t="s">
        <v>327</v>
      </c>
      <c r="H2472" s="403">
        <v>6.6699999999999995E-5</v>
      </c>
      <c r="I2472" s="404">
        <v>8561.98</v>
      </c>
      <c r="J2472" s="404">
        <v>0.56999999999999995</v>
      </c>
    </row>
    <row r="2473" spans="1:10" ht="15.75" thickBot="1" x14ac:dyDescent="0.3">
      <c r="A2473" s="405"/>
      <c r="B2473" s="405"/>
      <c r="C2473" s="405"/>
      <c r="D2473" s="405"/>
      <c r="E2473" s="405" t="s">
        <v>961</v>
      </c>
      <c r="F2473" s="406">
        <v>0</v>
      </c>
      <c r="G2473" s="405" t="s">
        <v>962</v>
      </c>
      <c r="H2473" s="406">
        <v>0</v>
      </c>
      <c r="I2473" s="405" t="s">
        <v>963</v>
      </c>
      <c r="J2473" s="406">
        <v>0</v>
      </c>
    </row>
    <row r="2474" spans="1:10" ht="15.75" thickTop="1" x14ac:dyDescent="0.25">
      <c r="A2474" s="408"/>
      <c r="B2474" s="408"/>
      <c r="C2474" s="408"/>
      <c r="D2474" s="408"/>
      <c r="E2474" s="408"/>
      <c r="F2474" s="408"/>
      <c r="G2474" s="408"/>
      <c r="H2474" s="408"/>
      <c r="I2474" s="408"/>
      <c r="J2474" s="408"/>
    </row>
    <row r="2475" spans="1:10" x14ac:dyDescent="0.25">
      <c r="A2475" s="393"/>
      <c r="B2475" s="394" t="s">
        <v>11</v>
      </c>
      <c r="C2475" s="393" t="s">
        <v>12</v>
      </c>
      <c r="D2475" s="393" t="s">
        <v>13</v>
      </c>
      <c r="E2475" s="395" t="s">
        <v>29</v>
      </c>
      <c r="F2475" s="395"/>
      <c r="G2475" s="396" t="s">
        <v>14</v>
      </c>
      <c r="H2475" s="394" t="s">
        <v>15</v>
      </c>
      <c r="I2475" s="394" t="s">
        <v>16</v>
      </c>
      <c r="J2475" s="394" t="s">
        <v>17</v>
      </c>
    </row>
    <row r="2476" spans="1:10" ht="38.25" x14ac:dyDescent="0.25">
      <c r="A2476" s="388" t="s">
        <v>956</v>
      </c>
      <c r="B2476" s="389" t="s">
        <v>1764</v>
      </c>
      <c r="C2476" s="388" t="s">
        <v>343</v>
      </c>
      <c r="D2476" s="388" t="s">
        <v>1765</v>
      </c>
      <c r="E2476" s="397" t="s">
        <v>1016</v>
      </c>
      <c r="F2476" s="397"/>
      <c r="G2476" s="390" t="s">
        <v>345</v>
      </c>
      <c r="H2476" s="398">
        <v>1</v>
      </c>
      <c r="I2476" s="391">
        <v>8.1</v>
      </c>
      <c r="J2476" s="391">
        <v>8.1</v>
      </c>
    </row>
    <row r="2477" spans="1:10" x14ac:dyDescent="0.25">
      <c r="A2477" s="399" t="s">
        <v>958</v>
      </c>
      <c r="B2477" s="400" t="s">
        <v>1634</v>
      </c>
      <c r="C2477" s="399" t="s">
        <v>343</v>
      </c>
      <c r="D2477" s="399" t="s">
        <v>1635</v>
      </c>
      <c r="E2477" s="401" t="s">
        <v>1001</v>
      </c>
      <c r="F2477" s="401"/>
      <c r="G2477" s="402" t="s">
        <v>1012</v>
      </c>
      <c r="H2477" s="403">
        <v>1.44</v>
      </c>
      <c r="I2477" s="404">
        <v>5.63</v>
      </c>
      <c r="J2477" s="404">
        <v>8.1</v>
      </c>
    </row>
    <row r="2478" spans="1:10" ht="15.75" thickBot="1" x14ac:dyDescent="0.3">
      <c r="A2478" s="405"/>
      <c r="B2478" s="405"/>
      <c r="C2478" s="405"/>
      <c r="D2478" s="405"/>
      <c r="E2478" s="405" t="s">
        <v>961</v>
      </c>
      <c r="F2478" s="406">
        <v>0</v>
      </c>
      <c r="G2478" s="405" t="s">
        <v>962</v>
      </c>
      <c r="H2478" s="406">
        <v>0</v>
      </c>
      <c r="I2478" s="405" t="s">
        <v>963</v>
      </c>
      <c r="J2478" s="406">
        <v>0</v>
      </c>
    </row>
    <row r="2479" spans="1:10" ht="15.75" thickTop="1" x14ac:dyDescent="0.25">
      <c r="A2479" s="408"/>
      <c r="B2479" s="408"/>
      <c r="C2479" s="408"/>
      <c r="D2479" s="408"/>
      <c r="E2479" s="408"/>
      <c r="F2479" s="408"/>
      <c r="G2479" s="408"/>
      <c r="H2479" s="408"/>
      <c r="I2479" s="408"/>
      <c r="J2479" s="408"/>
    </row>
    <row r="2480" spans="1:10" x14ac:dyDescent="0.25">
      <c r="A2480" s="393"/>
      <c r="B2480" s="394" t="s">
        <v>11</v>
      </c>
      <c r="C2480" s="393" t="s">
        <v>12</v>
      </c>
      <c r="D2480" s="393" t="s">
        <v>13</v>
      </c>
      <c r="E2480" s="395" t="s">
        <v>29</v>
      </c>
      <c r="F2480" s="395"/>
      <c r="G2480" s="396" t="s">
        <v>14</v>
      </c>
      <c r="H2480" s="394" t="s">
        <v>15</v>
      </c>
      <c r="I2480" s="394" t="s">
        <v>16</v>
      </c>
      <c r="J2480" s="394" t="s">
        <v>17</v>
      </c>
    </row>
    <row r="2481" spans="1:10" ht="25.5" x14ac:dyDescent="0.25">
      <c r="A2481" s="388" t="s">
        <v>956</v>
      </c>
      <c r="B2481" s="389" t="s">
        <v>1081</v>
      </c>
      <c r="C2481" s="388" t="s">
        <v>343</v>
      </c>
      <c r="D2481" s="388" t="s">
        <v>1082</v>
      </c>
      <c r="E2481" s="397" t="s">
        <v>1078</v>
      </c>
      <c r="F2481" s="397"/>
      <c r="G2481" s="390" t="s">
        <v>389</v>
      </c>
      <c r="H2481" s="398">
        <v>1</v>
      </c>
      <c r="I2481" s="391">
        <v>267.26</v>
      </c>
      <c r="J2481" s="391">
        <v>267.26</v>
      </c>
    </row>
    <row r="2482" spans="1:10" ht="25.5" x14ac:dyDescent="0.25">
      <c r="A2482" s="409" t="s">
        <v>968</v>
      </c>
      <c r="B2482" s="410" t="s">
        <v>1039</v>
      </c>
      <c r="C2482" s="409" t="s">
        <v>343</v>
      </c>
      <c r="D2482" s="409" t="s">
        <v>1040</v>
      </c>
      <c r="E2482" s="411" t="s">
        <v>977</v>
      </c>
      <c r="F2482" s="411"/>
      <c r="G2482" s="412" t="s">
        <v>345</v>
      </c>
      <c r="H2482" s="413">
        <v>2.0219</v>
      </c>
      <c r="I2482" s="414">
        <v>32.549999999999997</v>
      </c>
      <c r="J2482" s="414">
        <v>65.81</v>
      </c>
    </row>
    <row r="2483" spans="1:10" ht="25.5" x14ac:dyDescent="0.25">
      <c r="A2483" s="409" t="s">
        <v>968</v>
      </c>
      <c r="B2483" s="410" t="s">
        <v>1008</v>
      </c>
      <c r="C2483" s="409" t="s">
        <v>343</v>
      </c>
      <c r="D2483" s="409" t="s">
        <v>1009</v>
      </c>
      <c r="E2483" s="411" t="s">
        <v>977</v>
      </c>
      <c r="F2483" s="411"/>
      <c r="G2483" s="412" t="s">
        <v>345</v>
      </c>
      <c r="H2483" s="413">
        <v>3.0329000000000002</v>
      </c>
      <c r="I2483" s="414">
        <v>25.12</v>
      </c>
      <c r="J2483" s="414">
        <v>76.180000000000007</v>
      </c>
    </row>
    <row r="2484" spans="1:10" ht="25.5" x14ac:dyDescent="0.25">
      <c r="A2484" s="409" t="s">
        <v>968</v>
      </c>
      <c r="B2484" s="410" t="s">
        <v>1626</v>
      </c>
      <c r="C2484" s="409" t="s">
        <v>343</v>
      </c>
      <c r="D2484" s="409" t="s">
        <v>1627</v>
      </c>
      <c r="E2484" s="411" t="s">
        <v>1016</v>
      </c>
      <c r="F2484" s="411"/>
      <c r="G2484" s="412" t="s">
        <v>1017</v>
      </c>
      <c r="H2484" s="413">
        <v>7.1800000000000003E-2</v>
      </c>
      <c r="I2484" s="414">
        <v>38.78</v>
      </c>
      <c r="J2484" s="414">
        <v>2.78</v>
      </c>
    </row>
    <row r="2485" spans="1:10" ht="25.5" x14ac:dyDescent="0.25">
      <c r="A2485" s="409" t="s">
        <v>968</v>
      </c>
      <c r="B2485" s="410" t="s">
        <v>1618</v>
      </c>
      <c r="C2485" s="409" t="s">
        <v>343</v>
      </c>
      <c r="D2485" s="409" t="s">
        <v>1619</v>
      </c>
      <c r="E2485" s="411" t="s">
        <v>1016</v>
      </c>
      <c r="F2485" s="411"/>
      <c r="G2485" s="412" t="s">
        <v>1020</v>
      </c>
      <c r="H2485" s="413">
        <v>6.6600000000000006E-2</v>
      </c>
      <c r="I2485" s="414">
        <v>32.15</v>
      </c>
      <c r="J2485" s="414">
        <v>2.14</v>
      </c>
    </row>
    <row r="2486" spans="1:10" ht="25.5" x14ac:dyDescent="0.25">
      <c r="A2486" s="399" t="s">
        <v>958</v>
      </c>
      <c r="B2486" s="400" t="s">
        <v>1030</v>
      </c>
      <c r="C2486" s="399" t="s">
        <v>343</v>
      </c>
      <c r="D2486" s="399" t="s">
        <v>1031</v>
      </c>
      <c r="E2486" s="401" t="s">
        <v>1001</v>
      </c>
      <c r="F2486" s="401"/>
      <c r="G2486" s="402" t="s">
        <v>389</v>
      </c>
      <c r="H2486" s="403">
        <v>1.1000000000000001</v>
      </c>
      <c r="I2486" s="404">
        <v>109.41</v>
      </c>
      <c r="J2486" s="404">
        <v>120.35</v>
      </c>
    </row>
    <row r="2487" spans="1:10" ht="15.75" thickBot="1" x14ac:dyDescent="0.3">
      <c r="A2487" s="405"/>
      <c r="B2487" s="405"/>
      <c r="C2487" s="405"/>
      <c r="D2487" s="405"/>
      <c r="E2487" s="405" t="s">
        <v>961</v>
      </c>
      <c r="F2487" s="406">
        <v>106.14</v>
      </c>
      <c r="G2487" s="405" t="s">
        <v>962</v>
      </c>
      <c r="H2487" s="406">
        <v>0</v>
      </c>
      <c r="I2487" s="405" t="s">
        <v>963</v>
      </c>
      <c r="J2487" s="406">
        <v>106.14</v>
      </c>
    </row>
    <row r="2488" spans="1:10" ht="15.75" thickTop="1" x14ac:dyDescent="0.25">
      <c r="A2488" s="408"/>
      <c r="B2488" s="408"/>
      <c r="C2488" s="408"/>
      <c r="D2488" s="408"/>
      <c r="E2488" s="408"/>
      <c r="F2488" s="408"/>
      <c r="G2488" s="408"/>
      <c r="H2488" s="408"/>
      <c r="I2488" s="408"/>
      <c r="J2488" s="408"/>
    </row>
    <row r="2489" spans="1:10" x14ac:dyDescent="0.25">
      <c r="A2489" s="393"/>
      <c r="B2489" s="394" t="s">
        <v>11</v>
      </c>
      <c r="C2489" s="393" t="s">
        <v>12</v>
      </c>
      <c r="D2489" s="393" t="s">
        <v>13</v>
      </c>
      <c r="E2489" s="395" t="s">
        <v>29</v>
      </c>
      <c r="F2489" s="395"/>
      <c r="G2489" s="396" t="s">
        <v>14</v>
      </c>
      <c r="H2489" s="394" t="s">
        <v>15</v>
      </c>
      <c r="I2489" s="394" t="s">
        <v>16</v>
      </c>
      <c r="J2489" s="394" t="s">
        <v>17</v>
      </c>
    </row>
    <row r="2490" spans="1:10" ht="25.5" x14ac:dyDescent="0.25">
      <c r="A2490" s="388" t="s">
        <v>956</v>
      </c>
      <c r="B2490" s="389" t="s">
        <v>969</v>
      </c>
      <c r="C2490" s="388" t="s">
        <v>325</v>
      </c>
      <c r="D2490" s="388" t="s">
        <v>970</v>
      </c>
      <c r="E2490" s="397" t="s">
        <v>957</v>
      </c>
      <c r="F2490" s="397"/>
      <c r="G2490" s="390" t="s">
        <v>194</v>
      </c>
      <c r="H2490" s="398">
        <v>1</v>
      </c>
      <c r="I2490" s="391">
        <v>2.85</v>
      </c>
      <c r="J2490" s="391">
        <v>2.85</v>
      </c>
    </row>
    <row r="2491" spans="1:10" ht="25.5" x14ac:dyDescent="0.25">
      <c r="A2491" s="409" t="s">
        <v>968</v>
      </c>
      <c r="B2491" s="410" t="s">
        <v>1531</v>
      </c>
      <c r="C2491" s="409" t="s">
        <v>343</v>
      </c>
      <c r="D2491" s="409" t="s">
        <v>1532</v>
      </c>
      <c r="E2491" s="411" t="s">
        <v>977</v>
      </c>
      <c r="F2491" s="411"/>
      <c r="G2491" s="412" t="s">
        <v>345</v>
      </c>
      <c r="H2491" s="413">
        <v>2.4E-2</v>
      </c>
      <c r="I2491" s="414">
        <v>118.79</v>
      </c>
      <c r="J2491" s="414">
        <v>2.85</v>
      </c>
    </row>
    <row r="2492" spans="1:10" x14ac:dyDescent="0.25">
      <c r="A2492" s="405"/>
      <c r="B2492" s="405"/>
      <c r="C2492" s="405"/>
      <c r="D2492" s="405"/>
      <c r="E2492" s="405" t="s">
        <v>961</v>
      </c>
      <c r="F2492" s="406">
        <v>2.8</v>
      </c>
      <c r="G2492" s="405" t="s">
        <v>962</v>
      </c>
      <c r="H2492" s="406">
        <v>0</v>
      </c>
      <c r="I2492" s="405" t="s">
        <v>963</v>
      </c>
      <c r="J2492" s="406">
        <v>2.8</v>
      </c>
    </row>
    <row r="2493" spans="1:10" x14ac:dyDescent="0.25">
      <c r="A2493" s="192" t="s">
        <v>1469</v>
      </c>
      <c r="B2493" s="192"/>
      <c r="C2493" s="192"/>
      <c r="D2493" s="192"/>
      <c r="E2493" s="192"/>
      <c r="F2493" s="192"/>
      <c r="G2493" s="192"/>
      <c r="H2493" s="192"/>
      <c r="I2493" s="192"/>
      <c r="J2493" s="192"/>
    </row>
    <row r="2494" spans="1:10" ht="15.75" thickBot="1" x14ac:dyDescent="0.3">
      <c r="A2494" s="415" t="s">
        <v>1768</v>
      </c>
      <c r="B2494" s="415"/>
      <c r="C2494" s="415"/>
      <c r="D2494" s="415"/>
      <c r="E2494" s="415"/>
      <c r="F2494" s="415"/>
      <c r="G2494" s="415"/>
      <c r="H2494" s="415"/>
      <c r="I2494" s="415"/>
      <c r="J2494" s="415"/>
    </row>
    <row r="2495" spans="1:10" ht="15.75" thickTop="1" x14ac:dyDescent="0.25">
      <c r="A2495" s="408"/>
      <c r="B2495" s="408"/>
      <c r="C2495" s="408"/>
      <c r="D2495" s="408"/>
      <c r="E2495" s="408"/>
      <c r="F2495" s="408"/>
      <c r="G2495" s="408"/>
      <c r="H2495" s="408"/>
      <c r="I2495" s="408"/>
      <c r="J2495" s="408"/>
    </row>
    <row r="2496" spans="1:10" x14ac:dyDescent="0.25">
      <c r="A2496" s="393"/>
      <c r="B2496" s="394" t="s">
        <v>11</v>
      </c>
      <c r="C2496" s="393" t="s">
        <v>12</v>
      </c>
      <c r="D2496" s="393" t="s">
        <v>13</v>
      </c>
      <c r="E2496" s="395" t="s">
        <v>29</v>
      </c>
      <c r="F2496" s="395"/>
      <c r="G2496" s="396" t="s">
        <v>14</v>
      </c>
      <c r="H2496" s="394" t="s">
        <v>15</v>
      </c>
      <c r="I2496" s="394" t="s">
        <v>16</v>
      </c>
      <c r="J2496" s="394" t="s">
        <v>17</v>
      </c>
    </row>
    <row r="2497" spans="1:10" ht="25.5" x14ac:dyDescent="0.25">
      <c r="A2497" s="388" t="s">
        <v>956</v>
      </c>
      <c r="B2497" s="389" t="s">
        <v>973</v>
      </c>
      <c r="C2497" s="388" t="s">
        <v>325</v>
      </c>
      <c r="D2497" s="388" t="s">
        <v>974</v>
      </c>
      <c r="E2497" s="397" t="s">
        <v>957</v>
      </c>
      <c r="F2497" s="397"/>
      <c r="G2497" s="390" t="s">
        <v>194</v>
      </c>
      <c r="H2497" s="398">
        <v>1</v>
      </c>
      <c r="I2497" s="391">
        <v>1.69</v>
      </c>
      <c r="J2497" s="391">
        <v>1.69</v>
      </c>
    </row>
    <row r="2498" spans="1:10" ht="25.5" x14ac:dyDescent="0.25">
      <c r="A2498" s="409" t="s">
        <v>968</v>
      </c>
      <c r="B2498" s="410" t="s">
        <v>1722</v>
      </c>
      <c r="C2498" s="409" t="s">
        <v>343</v>
      </c>
      <c r="D2498" s="409" t="s">
        <v>1723</v>
      </c>
      <c r="E2498" s="411" t="s">
        <v>977</v>
      </c>
      <c r="F2498" s="411"/>
      <c r="G2498" s="412" t="s">
        <v>345</v>
      </c>
      <c r="H2498" s="413">
        <v>1.2999999999999999E-2</v>
      </c>
      <c r="I2498" s="414">
        <v>130.12</v>
      </c>
      <c r="J2498" s="414">
        <v>1.69</v>
      </c>
    </row>
    <row r="2499" spans="1:10" x14ac:dyDescent="0.25">
      <c r="A2499" s="405"/>
      <c r="B2499" s="405"/>
      <c r="C2499" s="405"/>
      <c r="D2499" s="405"/>
      <c r="E2499" s="405" t="s">
        <v>961</v>
      </c>
      <c r="F2499" s="406">
        <v>1.66</v>
      </c>
      <c r="G2499" s="405" t="s">
        <v>962</v>
      </c>
      <c r="H2499" s="406">
        <v>0</v>
      </c>
      <c r="I2499" s="405" t="s">
        <v>963</v>
      </c>
      <c r="J2499" s="406">
        <v>1.66</v>
      </c>
    </row>
    <row r="2500" spans="1:10" x14ac:dyDescent="0.25">
      <c r="A2500" s="192" t="s">
        <v>1469</v>
      </c>
      <c r="B2500" s="192"/>
      <c r="C2500" s="192"/>
      <c r="D2500" s="192"/>
      <c r="E2500" s="192"/>
      <c r="F2500" s="192"/>
      <c r="G2500" s="192"/>
      <c r="H2500" s="192"/>
      <c r="I2500" s="192"/>
      <c r="J2500" s="192"/>
    </row>
    <row r="2501" spans="1:10" ht="15.75" thickBot="1" x14ac:dyDescent="0.3">
      <c r="A2501" s="415" t="s">
        <v>1470</v>
      </c>
      <c r="B2501" s="415"/>
      <c r="C2501" s="415"/>
      <c r="D2501" s="415"/>
      <c r="E2501" s="415"/>
      <c r="F2501" s="415"/>
      <c r="G2501" s="415"/>
      <c r="H2501" s="415"/>
      <c r="I2501" s="415"/>
      <c r="J2501" s="415"/>
    </row>
    <row r="2502" spans="1:10" ht="15.75" thickTop="1" x14ac:dyDescent="0.25">
      <c r="A2502" s="408"/>
      <c r="B2502" s="408"/>
      <c r="C2502" s="408"/>
      <c r="D2502" s="408"/>
      <c r="E2502" s="408"/>
      <c r="F2502" s="408"/>
      <c r="G2502" s="408"/>
      <c r="H2502" s="408"/>
      <c r="I2502" s="408"/>
      <c r="J2502" s="408"/>
    </row>
    <row r="2503" spans="1:10" x14ac:dyDescent="0.25">
      <c r="A2503" s="393"/>
      <c r="B2503" s="394" t="s">
        <v>11</v>
      </c>
      <c r="C2503" s="393" t="s">
        <v>12</v>
      </c>
      <c r="D2503" s="393" t="s">
        <v>13</v>
      </c>
      <c r="E2503" s="395" t="s">
        <v>29</v>
      </c>
      <c r="F2503" s="395"/>
      <c r="G2503" s="396" t="s">
        <v>14</v>
      </c>
      <c r="H2503" s="394" t="s">
        <v>15</v>
      </c>
      <c r="I2503" s="394" t="s">
        <v>16</v>
      </c>
      <c r="J2503" s="394" t="s">
        <v>17</v>
      </c>
    </row>
    <row r="2504" spans="1:10" ht="25.5" x14ac:dyDescent="0.25">
      <c r="A2504" s="388" t="s">
        <v>956</v>
      </c>
      <c r="B2504" s="389" t="s">
        <v>971</v>
      </c>
      <c r="C2504" s="388" t="s">
        <v>325</v>
      </c>
      <c r="D2504" s="388" t="s">
        <v>972</v>
      </c>
      <c r="E2504" s="397" t="s">
        <v>957</v>
      </c>
      <c r="F2504" s="397"/>
      <c r="G2504" s="390" t="s">
        <v>194</v>
      </c>
      <c r="H2504" s="398">
        <v>1</v>
      </c>
      <c r="I2504" s="391">
        <v>1.43</v>
      </c>
      <c r="J2504" s="391">
        <v>1.43</v>
      </c>
    </row>
    <row r="2505" spans="1:10" ht="25.5" x14ac:dyDescent="0.25">
      <c r="A2505" s="409" t="s">
        <v>968</v>
      </c>
      <c r="B2505" s="410" t="s">
        <v>1722</v>
      </c>
      <c r="C2505" s="409" t="s">
        <v>343</v>
      </c>
      <c r="D2505" s="409" t="s">
        <v>1723</v>
      </c>
      <c r="E2505" s="411" t="s">
        <v>977</v>
      </c>
      <c r="F2505" s="411"/>
      <c r="G2505" s="412" t="s">
        <v>345</v>
      </c>
      <c r="H2505" s="413">
        <v>1.0999999999999999E-2</v>
      </c>
      <c r="I2505" s="414">
        <v>130.12</v>
      </c>
      <c r="J2505" s="414">
        <v>1.43</v>
      </c>
    </row>
    <row r="2506" spans="1:10" x14ac:dyDescent="0.25">
      <c r="A2506" s="405"/>
      <c r="B2506" s="405"/>
      <c r="C2506" s="405"/>
      <c r="D2506" s="405"/>
      <c r="E2506" s="405" t="s">
        <v>961</v>
      </c>
      <c r="F2506" s="406">
        <v>1.41</v>
      </c>
      <c r="G2506" s="405" t="s">
        <v>962</v>
      </c>
      <c r="H2506" s="406">
        <v>0</v>
      </c>
      <c r="I2506" s="405" t="s">
        <v>963</v>
      </c>
      <c r="J2506" s="406">
        <v>1.41</v>
      </c>
    </row>
    <row r="2507" spans="1:10" x14ac:dyDescent="0.25">
      <c r="A2507" s="192" t="s">
        <v>1469</v>
      </c>
      <c r="B2507" s="192"/>
      <c r="C2507" s="192"/>
      <c r="D2507" s="192"/>
      <c r="E2507" s="192"/>
      <c r="F2507" s="192"/>
      <c r="G2507" s="192"/>
      <c r="H2507" s="192"/>
      <c r="I2507" s="192"/>
      <c r="J2507" s="192"/>
    </row>
    <row r="2508" spans="1:10" ht="15.75" thickBot="1" x14ac:dyDescent="0.3">
      <c r="A2508" s="415" t="s">
        <v>1470</v>
      </c>
      <c r="B2508" s="415"/>
      <c r="C2508" s="415"/>
      <c r="D2508" s="415"/>
      <c r="E2508" s="415"/>
      <c r="F2508" s="415"/>
      <c r="G2508" s="415"/>
      <c r="H2508" s="415"/>
      <c r="I2508" s="415"/>
      <c r="J2508" s="415"/>
    </row>
    <row r="2509" spans="1:10" ht="15.75" thickTop="1" x14ac:dyDescent="0.25">
      <c r="A2509" s="408"/>
      <c r="B2509" s="408"/>
      <c r="C2509" s="408"/>
      <c r="D2509" s="408"/>
      <c r="E2509" s="408"/>
      <c r="F2509" s="408"/>
      <c r="G2509" s="408"/>
      <c r="H2509" s="408"/>
      <c r="I2509" s="408"/>
      <c r="J2509" s="408"/>
    </row>
    <row r="2510" spans="1:10" x14ac:dyDescent="0.25">
      <c r="A2510" s="393"/>
      <c r="B2510" s="394" t="s">
        <v>11</v>
      </c>
      <c r="C2510" s="393" t="s">
        <v>12</v>
      </c>
      <c r="D2510" s="393" t="s">
        <v>13</v>
      </c>
      <c r="E2510" s="395" t="s">
        <v>29</v>
      </c>
      <c r="F2510" s="395"/>
      <c r="G2510" s="396" t="s">
        <v>14</v>
      </c>
      <c r="H2510" s="394" t="s">
        <v>15</v>
      </c>
      <c r="I2510" s="394" t="s">
        <v>16</v>
      </c>
      <c r="J2510" s="394" t="s">
        <v>17</v>
      </c>
    </row>
    <row r="2511" spans="1:10" ht="25.5" x14ac:dyDescent="0.25">
      <c r="A2511" s="388" t="s">
        <v>956</v>
      </c>
      <c r="B2511" s="389" t="s">
        <v>1079</v>
      </c>
      <c r="C2511" s="388" t="s">
        <v>343</v>
      </c>
      <c r="D2511" s="388" t="s">
        <v>1080</v>
      </c>
      <c r="E2511" s="397" t="s">
        <v>1078</v>
      </c>
      <c r="F2511" s="397"/>
      <c r="G2511" s="390" t="s">
        <v>389</v>
      </c>
      <c r="H2511" s="398">
        <v>1</v>
      </c>
      <c r="I2511" s="391">
        <v>37.159999999999997</v>
      </c>
      <c r="J2511" s="391">
        <v>37.159999999999997</v>
      </c>
    </row>
    <row r="2512" spans="1:10" ht="25.5" x14ac:dyDescent="0.25">
      <c r="A2512" s="409" t="s">
        <v>968</v>
      </c>
      <c r="B2512" s="410" t="s">
        <v>1008</v>
      </c>
      <c r="C2512" s="409" t="s">
        <v>343</v>
      </c>
      <c r="D2512" s="409" t="s">
        <v>1009</v>
      </c>
      <c r="E2512" s="411" t="s">
        <v>977</v>
      </c>
      <c r="F2512" s="411"/>
      <c r="G2512" s="412" t="s">
        <v>345</v>
      </c>
      <c r="H2512" s="413">
        <v>0.65</v>
      </c>
      <c r="I2512" s="414">
        <v>25.12</v>
      </c>
      <c r="J2512" s="414">
        <v>16.32</v>
      </c>
    </row>
    <row r="2513" spans="1:10" ht="25.5" x14ac:dyDescent="0.25">
      <c r="A2513" s="409" t="s">
        <v>968</v>
      </c>
      <c r="B2513" s="410" t="s">
        <v>1626</v>
      </c>
      <c r="C2513" s="409" t="s">
        <v>343</v>
      </c>
      <c r="D2513" s="409" t="s">
        <v>1627</v>
      </c>
      <c r="E2513" s="411" t="s">
        <v>1016</v>
      </c>
      <c r="F2513" s="411"/>
      <c r="G2513" s="412" t="s">
        <v>1017</v>
      </c>
      <c r="H2513" s="413">
        <v>0.27400000000000002</v>
      </c>
      <c r="I2513" s="414">
        <v>38.78</v>
      </c>
      <c r="J2513" s="414">
        <v>10.62</v>
      </c>
    </row>
    <row r="2514" spans="1:10" ht="25.5" x14ac:dyDescent="0.25">
      <c r="A2514" s="409" t="s">
        <v>968</v>
      </c>
      <c r="B2514" s="410" t="s">
        <v>1618</v>
      </c>
      <c r="C2514" s="409" t="s">
        <v>343</v>
      </c>
      <c r="D2514" s="409" t="s">
        <v>1619</v>
      </c>
      <c r="E2514" s="411" t="s">
        <v>1016</v>
      </c>
      <c r="F2514" s="411"/>
      <c r="G2514" s="412" t="s">
        <v>1020</v>
      </c>
      <c r="H2514" s="413">
        <v>0.254</v>
      </c>
      <c r="I2514" s="414">
        <v>32.15</v>
      </c>
      <c r="J2514" s="414">
        <v>8.16</v>
      </c>
    </row>
    <row r="2515" spans="1:10" ht="25.5" x14ac:dyDescent="0.25">
      <c r="A2515" s="409" t="s">
        <v>968</v>
      </c>
      <c r="B2515" s="410" t="s">
        <v>1769</v>
      </c>
      <c r="C2515" s="409" t="s">
        <v>343</v>
      </c>
      <c r="D2515" s="409" t="s">
        <v>1770</v>
      </c>
      <c r="E2515" s="411" t="s">
        <v>1078</v>
      </c>
      <c r="F2515" s="411"/>
      <c r="G2515" s="412" t="s">
        <v>389</v>
      </c>
      <c r="H2515" s="413">
        <v>1</v>
      </c>
      <c r="I2515" s="414">
        <v>2.06</v>
      </c>
      <c r="J2515" s="414">
        <v>2.06</v>
      </c>
    </row>
    <row r="2516" spans="1:10" ht="15.75" thickBot="1" x14ac:dyDescent="0.3">
      <c r="A2516" s="405"/>
      <c r="B2516" s="405"/>
      <c r="C2516" s="405"/>
      <c r="D2516" s="405"/>
      <c r="E2516" s="405" t="s">
        <v>961</v>
      </c>
      <c r="F2516" s="406">
        <v>24.71</v>
      </c>
      <c r="G2516" s="405" t="s">
        <v>962</v>
      </c>
      <c r="H2516" s="406">
        <v>0</v>
      </c>
      <c r="I2516" s="405" t="s">
        <v>963</v>
      </c>
      <c r="J2516" s="406">
        <v>24.71</v>
      </c>
    </row>
    <row r="2517" spans="1:10" ht="15.75" thickTop="1" x14ac:dyDescent="0.25">
      <c r="A2517" s="408"/>
      <c r="B2517" s="408"/>
      <c r="C2517" s="408"/>
      <c r="D2517" s="408"/>
      <c r="E2517" s="408"/>
      <c r="F2517" s="408"/>
      <c r="G2517" s="408"/>
      <c r="H2517" s="408"/>
      <c r="I2517" s="408"/>
      <c r="J2517" s="408"/>
    </row>
    <row r="2518" spans="1:10" x14ac:dyDescent="0.25">
      <c r="A2518" s="393"/>
      <c r="B2518" s="394" t="s">
        <v>11</v>
      </c>
      <c r="C2518" s="393" t="s">
        <v>12</v>
      </c>
      <c r="D2518" s="393" t="s">
        <v>13</v>
      </c>
      <c r="E2518" s="395" t="s">
        <v>29</v>
      </c>
      <c r="F2518" s="395"/>
      <c r="G2518" s="396" t="s">
        <v>14</v>
      </c>
      <c r="H2518" s="394" t="s">
        <v>15</v>
      </c>
      <c r="I2518" s="394" t="s">
        <v>16</v>
      </c>
      <c r="J2518" s="394" t="s">
        <v>17</v>
      </c>
    </row>
    <row r="2519" spans="1:10" x14ac:dyDescent="0.25">
      <c r="A2519" s="388" t="s">
        <v>956</v>
      </c>
      <c r="B2519" s="389" t="s">
        <v>1392</v>
      </c>
      <c r="C2519" s="388" t="s">
        <v>343</v>
      </c>
      <c r="D2519" s="388" t="s">
        <v>1393</v>
      </c>
      <c r="E2519" s="397" t="s">
        <v>977</v>
      </c>
      <c r="F2519" s="397"/>
      <c r="G2519" s="390" t="s">
        <v>345</v>
      </c>
      <c r="H2519" s="398">
        <v>1</v>
      </c>
      <c r="I2519" s="391">
        <v>32.31</v>
      </c>
      <c r="J2519" s="391">
        <v>32.31</v>
      </c>
    </row>
    <row r="2520" spans="1:10" ht="25.5" x14ac:dyDescent="0.25">
      <c r="A2520" s="409" t="s">
        <v>968</v>
      </c>
      <c r="B2520" s="410" t="s">
        <v>1702</v>
      </c>
      <c r="C2520" s="409" t="s">
        <v>343</v>
      </c>
      <c r="D2520" s="409" t="s">
        <v>1703</v>
      </c>
      <c r="E2520" s="411" t="s">
        <v>977</v>
      </c>
      <c r="F2520" s="411"/>
      <c r="G2520" s="412" t="s">
        <v>345</v>
      </c>
      <c r="H2520" s="413">
        <v>1</v>
      </c>
      <c r="I2520" s="414">
        <v>0.28999999999999998</v>
      </c>
      <c r="J2520" s="414">
        <v>0.28999999999999998</v>
      </c>
    </row>
    <row r="2521" spans="1:10" x14ac:dyDescent="0.25">
      <c r="A2521" s="399" t="s">
        <v>958</v>
      </c>
      <c r="B2521" s="400" t="s">
        <v>1704</v>
      </c>
      <c r="C2521" s="399" t="s">
        <v>343</v>
      </c>
      <c r="D2521" s="399" t="s">
        <v>1705</v>
      </c>
      <c r="E2521" s="401" t="s">
        <v>984</v>
      </c>
      <c r="F2521" s="401"/>
      <c r="G2521" s="402" t="s">
        <v>345</v>
      </c>
      <c r="H2521" s="403">
        <v>1</v>
      </c>
      <c r="I2521" s="404">
        <v>24.15</v>
      </c>
      <c r="J2521" s="404">
        <v>24.15</v>
      </c>
    </row>
    <row r="2522" spans="1:10" x14ac:dyDescent="0.25">
      <c r="A2522" s="399" t="s">
        <v>958</v>
      </c>
      <c r="B2522" s="400" t="s">
        <v>1487</v>
      </c>
      <c r="C2522" s="399" t="s">
        <v>343</v>
      </c>
      <c r="D2522" s="399" t="s">
        <v>1488</v>
      </c>
      <c r="E2522" s="401" t="s">
        <v>987</v>
      </c>
      <c r="F2522" s="401"/>
      <c r="G2522" s="402" t="s">
        <v>345</v>
      </c>
      <c r="H2522" s="403">
        <v>1</v>
      </c>
      <c r="I2522" s="404">
        <v>3.79</v>
      </c>
      <c r="J2522" s="404">
        <v>3.79</v>
      </c>
    </row>
    <row r="2523" spans="1:10" x14ac:dyDescent="0.25">
      <c r="A2523" s="399" t="s">
        <v>958</v>
      </c>
      <c r="B2523" s="400" t="s">
        <v>1489</v>
      </c>
      <c r="C2523" s="399" t="s">
        <v>343</v>
      </c>
      <c r="D2523" s="399" t="s">
        <v>1490</v>
      </c>
      <c r="E2523" s="401" t="s">
        <v>960</v>
      </c>
      <c r="F2523" s="401"/>
      <c r="G2523" s="402" t="s">
        <v>345</v>
      </c>
      <c r="H2523" s="403">
        <v>1</v>
      </c>
      <c r="I2523" s="404">
        <v>0.86</v>
      </c>
      <c r="J2523" s="404">
        <v>0.86</v>
      </c>
    </row>
    <row r="2524" spans="1:10" x14ac:dyDescent="0.25">
      <c r="A2524" s="399" t="s">
        <v>958</v>
      </c>
      <c r="B2524" s="400" t="s">
        <v>985</v>
      </c>
      <c r="C2524" s="399" t="s">
        <v>343</v>
      </c>
      <c r="D2524" s="399" t="s">
        <v>986</v>
      </c>
      <c r="E2524" s="401" t="s">
        <v>987</v>
      </c>
      <c r="F2524" s="401"/>
      <c r="G2524" s="402" t="s">
        <v>345</v>
      </c>
      <c r="H2524" s="403">
        <v>1</v>
      </c>
      <c r="I2524" s="404">
        <v>1.1399999999999999</v>
      </c>
      <c r="J2524" s="404">
        <v>1.1399999999999999</v>
      </c>
    </row>
    <row r="2525" spans="1:10" x14ac:dyDescent="0.25">
      <c r="A2525" s="399" t="s">
        <v>958</v>
      </c>
      <c r="B2525" s="400" t="s">
        <v>988</v>
      </c>
      <c r="C2525" s="399" t="s">
        <v>343</v>
      </c>
      <c r="D2525" s="399" t="s">
        <v>989</v>
      </c>
      <c r="E2525" s="401" t="s">
        <v>967</v>
      </c>
      <c r="F2525" s="401"/>
      <c r="G2525" s="402" t="s">
        <v>345</v>
      </c>
      <c r="H2525" s="403">
        <v>1</v>
      </c>
      <c r="I2525" s="404">
        <v>7.0000000000000007E-2</v>
      </c>
      <c r="J2525" s="404">
        <v>7.0000000000000007E-2</v>
      </c>
    </row>
    <row r="2526" spans="1:10" ht="25.5" x14ac:dyDescent="0.25">
      <c r="A2526" s="399" t="s">
        <v>958</v>
      </c>
      <c r="B2526" s="400" t="s">
        <v>1499</v>
      </c>
      <c r="C2526" s="399" t="s">
        <v>343</v>
      </c>
      <c r="D2526" s="399" t="s">
        <v>1500</v>
      </c>
      <c r="E2526" s="401" t="s">
        <v>992</v>
      </c>
      <c r="F2526" s="401"/>
      <c r="G2526" s="402" t="s">
        <v>345</v>
      </c>
      <c r="H2526" s="403">
        <v>1</v>
      </c>
      <c r="I2526" s="404">
        <v>0.84</v>
      </c>
      <c r="J2526" s="404">
        <v>0.84</v>
      </c>
    </row>
    <row r="2527" spans="1:10" ht="25.5" x14ac:dyDescent="0.25">
      <c r="A2527" s="399" t="s">
        <v>958</v>
      </c>
      <c r="B2527" s="400" t="s">
        <v>1501</v>
      </c>
      <c r="C2527" s="399" t="s">
        <v>343</v>
      </c>
      <c r="D2527" s="399" t="s">
        <v>1502</v>
      </c>
      <c r="E2527" s="401" t="s">
        <v>992</v>
      </c>
      <c r="F2527" s="401"/>
      <c r="G2527" s="402" t="s">
        <v>345</v>
      </c>
      <c r="H2527" s="403">
        <v>1</v>
      </c>
      <c r="I2527" s="404">
        <v>1.17</v>
      </c>
      <c r="J2527" s="404">
        <v>1.17</v>
      </c>
    </row>
    <row r="2528" spans="1:10" ht="15.75" thickBot="1" x14ac:dyDescent="0.3">
      <c r="A2528" s="405"/>
      <c r="B2528" s="405"/>
      <c r="C2528" s="405"/>
      <c r="D2528" s="405"/>
      <c r="E2528" s="405" t="s">
        <v>961</v>
      </c>
      <c r="F2528" s="406">
        <v>24.44</v>
      </c>
      <c r="G2528" s="405" t="s">
        <v>962</v>
      </c>
      <c r="H2528" s="406">
        <v>0</v>
      </c>
      <c r="I2528" s="405" t="s">
        <v>963</v>
      </c>
      <c r="J2528" s="406">
        <v>24.44</v>
      </c>
    </row>
    <row r="2529" spans="1:10" ht="15.75" thickTop="1" x14ac:dyDescent="0.25">
      <c r="A2529" s="408"/>
      <c r="B2529" s="408"/>
      <c r="C2529" s="408"/>
      <c r="D2529" s="408"/>
      <c r="E2529" s="408"/>
      <c r="F2529" s="408"/>
      <c r="G2529" s="408"/>
      <c r="H2529" s="408"/>
      <c r="I2529" s="408"/>
      <c r="J2529" s="408"/>
    </row>
    <row r="2530" spans="1:10" x14ac:dyDescent="0.25">
      <c r="A2530" s="393"/>
      <c r="B2530" s="394" t="s">
        <v>11</v>
      </c>
      <c r="C2530" s="393" t="s">
        <v>12</v>
      </c>
      <c r="D2530" s="393" t="s">
        <v>13</v>
      </c>
      <c r="E2530" s="395" t="s">
        <v>29</v>
      </c>
      <c r="F2530" s="395"/>
      <c r="G2530" s="396" t="s">
        <v>14</v>
      </c>
      <c r="H2530" s="394" t="s">
        <v>15</v>
      </c>
      <c r="I2530" s="394" t="s">
        <v>16</v>
      </c>
      <c r="J2530" s="394" t="s">
        <v>17</v>
      </c>
    </row>
    <row r="2531" spans="1:10" x14ac:dyDescent="0.25">
      <c r="A2531" s="388" t="s">
        <v>956</v>
      </c>
      <c r="B2531" s="389" t="s">
        <v>1008</v>
      </c>
      <c r="C2531" s="388" t="s">
        <v>343</v>
      </c>
      <c r="D2531" s="388" t="s">
        <v>1009</v>
      </c>
      <c r="E2531" s="397" t="s">
        <v>977</v>
      </c>
      <c r="F2531" s="397"/>
      <c r="G2531" s="390" t="s">
        <v>345</v>
      </c>
      <c r="H2531" s="398">
        <v>1</v>
      </c>
      <c r="I2531" s="391">
        <v>25.12</v>
      </c>
      <c r="J2531" s="391">
        <v>25.12</v>
      </c>
    </row>
    <row r="2532" spans="1:10" ht="25.5" x14ac:dyDescent="0.25">
      <c r="A2532" s="409" t="s">
        <v>968</v>
      </c>
      <c r="B2532" s="410" t="s">
        <v>1706</v>
      </c>
      <c r="C2532" s="409" t="s">
        <v>343</v>
      </c>
      <c r="D2532" s="409" t="s">
        <v>1707</v>
      </c>
      <c r="E2532" s="411" t="s">
        <v>977</v>
      </c>
      <c r="F2532" s="411"/>
      <c r="G2532" s="412" t="s">
        <v>345</v>
      </c>
      <c r="H2532" s="413">
        <v>1</v>
      </c>
      <c r="I2532" s="414">
        <v>0.37</v>
      </c>
      <c r="J2532" s="414">
        <v>0.37</v>
      </c>
    </row>
    <row r="2533" spans="1:10" x14ac:dyDescent="0.25">
      <c r="A2533" s="399" t="s">
        <v>958</v>
      </c>
      <c r="B2533" s="400" t="s">
        <v>1708</v>
      </c>
      <c r="C2533" s="399" t="s">
        <v>343</v>
      </c>
      <c r="D2533" s="399" t="s">
        <v>1709</v>
      </c>
      <c r="E2533" s="401" t="s">
        <v>984</v>
      </c>
      <c r="F2533" s="401"/>
      <c r="G2533" s="402" t="s">
        <v>345</v>
      </c>
      <c r="H2533" s="403">
        <v>1</v>
      </c>
      <c r="I2533" s="404">
        <v>17.05</v>
      </c>
      <c r="J2533" s="404">
        <v>17.05</v>
      </c>
    </row>
    <row r="2534" spans="1:10" x14ac:dyDescent="0.25">
      <c r="A2534" s="399" t="s">
        <v>958</v>
      </c>
      <c r="B2534" s="400" t="s">
        <v>1487</v>
      </c>
      <c r="C2534" s="399" t="s">
        <v>343</v>
      </c>
      <c r="D2534" s="399" t="s">
        <v>1488</v>
      </c>
      <c r="E2534" s="401" t="s">
        <v>987</v>
      </c>
      <c r="F2534" s="401"/>
      <c r="G2534" s="402" t="s">
        <v>345</v>
      </c>
      <c r="H2534" s="403">
        <v>1</v>
      </c>
      <c r="I2534" s="404">
        <v>3.79</v>
      </c>
      <c r="J2534" s="404">
        <v>3.79</v>
      </c>
    </row>
    <row r="2535" spans="1:10" x14ac:dyDescent="0.25">
      <c r="A2535" s="399" t="s">
        <v>958</v>
      </c>
      <c r="B2535" s="400" t="s">
        <v>1489</v>
      </c>
      <c r="C2535" s="399" t="s">
        <v>343</v>
      </c>
      <c r="D2535" s="399" t="s">
        <v>1490</v>
      </c>
      <c r="E2535" s="401" t="s">
        <v>960</v>
      </c>
      <c r="F2535" s="401"/>
      <c r="G2535" s="402" t="s">
        <v>345</v>
      </c>
      <c r="H2535" s="403">
        <v>1</v>
      </c>
      <c r="I2535" s="404">
        <v>0.86</v>
      </c>
      <c r="J2535" s="404">
        <v>0.86</v>
      </c>
    </row>
    <row r="2536" spans="1:10" x14ac:dyDescent="0.25">
      <c r="A2536" s="399" t="s">
        <v>958</v>
      </c>
      <c r="B2536" s="400" t="s">
        <v>985</v>
      </c>
      <c r="C2536" s="399" t="s">
        <v>343</v>
      </c>
      <c r="D2536" s="399" t="s">
        <v>986</v>
      </c>
      <c r="E2536" s="401" t="s">
        <v>987</v>
      </c>
      <c r="F2536" s="401"/>
      <c r="G2536" s="402" t="s">
        <v>345</v>
      </c>
      <c r="H2536" s="403">
        <v>1</v>
      </c>
      <c r="I2536" s="404">
        <v>1.1399999999999999</v>
      </c>
      <c r="J2536" s="404">
        <v>1.1399999999999999</v>
      </c>
    </row>
    <row r="2537" spans="1:10" x14ac:dyDescent="0.25">
      <c r="A2537" s="399" t="s">
        <v>958</v>
      </c>
      <c r="B2537" s="400" t="s">
        <v>988</v>
      </c>
      <c r="C2537" s="399" t="s">
        <v>343</v>
      </c>
      <c r="D2537" s="399" t="s">
        <v>989</v>
      </c>
      <c r="E2537" s="401" t="s">
        <v>967</v>
      </c>
      <c r="F2537" s="401"/>
      <c r="G2537" s="402" t="s">
        <v>345</v>
      </c>
      <c r="H2537" s="403">
        <v>1</v>
      </c>
      <c r="I2537" s="404">
        <v>7.0000000000000007E-2</v>
      </c>
      <c r="J2537" s="404">
        <v>7.0000000000000007E-2</v>
      </c>
    </row>
    <row r="2538" spans="1:10" ht="25.5" x14ac:dyDescent="0.25">
      <c r="A2538" s="399" t="s">
        <v>958</v>
      </c>
      <c r="B2538" s="400" t="s">
        <v>1515</v>
      </c>
      <c r="C2538" s="399" t="s">
        <v>343</v>
      </c>
      <c r="D2538" s="399" t="s">
        <v>1516</v>
      </c>
      <c r="E2538" s="401" t="s">
        <v>992</v>
      </c>
      <c r="F2538" s="401"/>
      <c r="G2538" s="402" t="s">
        <v>345</v>
      </c>
      <c r="H2538" s="403">
        <v>1</v>
      </c>
      <c r="I2538" s="404">
        <v>0.59</v>
      </c>
      <c r="J2538" s="404">
        <v>0.59</v>
      </c>
    </row>
    <row r="2539" spans="1:10" ht="25.5" x14ac:dyDescent="0.25">
      <c r="A2539" s="399" t="s">
        <v>958</v>
      </c>
      <c r="B2539" s="400" t="s">
        <v>1517</v>
      </c>
      <c r="C2539" s="399" t="s">
        <v>343</v>
      </c>
      <c r="D2539" s="399" t="s">
        <v>1518</v>
      </c>
      <c r="E2539" s="401" t="s">
        <v>992</v>
      </c>
      <c r="F2539" s="401"/>
      <c r="G2539" s="402" t="s">
        <v>345</v>
      </c>
      <c r="H2539" s="403">
        <v>1</v>
      </c>
      <c r="I2539" s="404">
        <v>1.25</v>
      </c>
      <c r="J2539" s="404">
        <v>1.25</v>
      </c>
    </row>
    <row r="2540" spans="1:10" ht="15.75" thickBot="1" x14ac:dyDescent="0.3">
      <c r="A2540" s="405"/>
      <c r="B2540" s="405"/>
      <c r="C2540" s="405"/>
      <c r="D2540" s="405"/>
      <c r="E2540" s="405" t="s">
        <v>961</v>
      </c>
      <c r="F2540" s="406">
        <v>17.420000000000002</v>
      </c>
      <c r="G2540" s="405" t="s">
        <v>962</v>
      </c>
      <c r="H2540" s="406">
        <v>0</v>
      </c>
      <c r="I2540" s="405" t="s">
        <v>963</v>
      </c>
      <c r="J2540" s="406">
        <v>17.420000000000002</v>
      </c>
    </row>
    <row r="2541" spans="1:10" ht="15.75" thickTop="1" x14ac:dyDescent="0.25">
      <c r="A2541" s="408"/>
      <c r="B2541" s="408"/>
      <c r="C2541" s="408"/>
      <c r="D2541" s="408"/>
      <c r="E2541" s="408"/>
      <c r="F2541" s="408"/>
      <c r="G2541" s="408"/>
      <c r="H2541" s="408"/>
      <c r="I2541" s="408"/>
      <c r="J2541" s="408"/>
    </row>
    <row r="2542" spans="1:10" x14ac:dyDescent="0.25">
      <c r="A2542" s="393"/>
      <c r="B2542" s="394" t="s">
        <v>11</v>
      </c>
      <c r="C2542" s="393" t="s">
        <v>12</v>
      </c>
      <c r="D2542" s="393" t="s">
        <v>13</v>
      </c>
      <c r="E2542" s="395" t="s">
        <v>29</v>
      </c>
      <c r="F2542" s="395"/>
      <c r="G2542" s="396" t="s">
        <v>14</v>
      </c>
      <c r="H2542" s="394" t="s">
        <v>15</v>
      </c>
      <c r="I2542" s="394" t="s">
        <v>16</v>
      </c>
      <c r="J2542" s="394" t="s">
        <v>17</v>
      </c>
    </row>
    <row r="2543" spans="1:10" x14ac:dyDescent="0.25">
      <c r="A2543" s="388" t="s">
        <v>956</v>
      </c>
      <c r="B2543" s="389" t="s">
        <v>1394</v>
      </c>
      <c r="C2543" s="388" t="s">
        <v>343</v>
      </c>
      <c r="D2543" s="388" t="s">
        <v>1395</v>
      </c>
      <c r="E2543" s="397" t="s">
        <v>977</v>
      </c>
      <c r="F2543" s="397"/>
      <c r="G2543" s="390" t="s">
        <v>345</v>
      </c>
      <c r="H2543" s="398">
        <v>1</v>
      </c>
      <c r="I2543" s="391">
        <v>33.83</v>
      </c>
      <c r="J2543" s="391">
        <v>33.83</v>
      </c>
    </row>
    <row r="2544" spans="1:10" ht="25.5" x14ac:dyDescent="0.25">
      <c r="A2544" s="409" t="s">
        <v>968</v>
      </c>
      <c r="B2544" s="410" t="s">
        <v>1710</v>
      </c>
      <c r="C2544" s="409" t="s">
        <v>343</v>
      </c>
      <c r="D2544" s="409" t="s">
        <v>1711</v>
      </c>
      <c r="E2544" s="411" t="s">
        <v>977</v>
      </c>
      <c r="F2544" s="411"/>
      <c r="G2544" s="412" t="s">
        <v>345</v>
      </c>
      <c r="H2544" s="413">
        <v>1</v>
      </c>
      <c r="I2544" s="414">
        <v>0.3</v>
      </c>
      <c r="J2544" s="414">
        <v>0.3</v>
      </c>
    </row>
    <row r="2545" spans="1:10" x14ac:dyDescent="0.25">
      <c r="A2545" s="399" t="s">
        <v>958</v>
      </c>
      <c r="B2545" s="400" t="s">
        <v>1712</v>
      </c>
      <c r="C2545" s="399" t="s">
        <v>343</v>
      </c>
      <c r="D2545" s="399" t="s">
        <v>1713</v>
      </c>
      <c r="E2545" s="401" t="s">
        <v>984</v>
      </c>
      <c r="F2545" s="401"/>
      <c r="G2545" s="402" t="s">
        <v>345</v>
      </c>
      <c r="H2545" s="403">
        <v>1</v>
      </c>
      <c r="I2545" s="404">
        <v>24.82</v>
      </c>
      <c r="J2545" s="404">
        <v>24.82</v>
      </c>
    </row>
    <row r="2546" spans="1:10" x14ac:dyDescent="0.25">
      <c r="A2546" s="399" t="s">
        <v>958</v>
      </c>
      <c r="B2546" s="400" t="s">
        <v>1487</v>
      </c>
      <c r="C2546" s="399" t="s">
        <v>343</v>
      </c>
      <c r="D2546" s="399" t="s">
        <v>1488</v>
      </c>
      <c r="E2546" s="401" t="s">
        <v>987</v>
      </c>
      <c r="F2546" s="401"/>
      <c r="G2546" s="402" t="s">
        <v>345</v>
      </c>
      <c r="H2546" s="403">
        <v>1</v>
      </c>
      <c r="I2546" s="404">
        <v>3.79</v>
      </c>
      <c r="J2546" s="404">
        <v>3.79</v>
      </c>
    </row>
    <row r="2547" spans="1:10" x14ac:dyDescent="0.25">
      <c r="A2547" s="399" t="s">
        <v>958</v>
      </c>
      <c r="B2547" s="400" t="s">
        <v>1489</v>
      </c>
      <c r="C2547" s="399" t="s">
        <v>343</v>
      </c>
      <c r="D2547" s="399" t="s">
        <v>1490</v>
      </c>
      <c r="E2547" s="401" t="s">
        <v>960</v>
      </c>
      <c r="F2547" s="401"/>
      <c r="G2547" s="402" t="s">
        <v>345</v>
      </c>
      <c r="H2547" s="403">
        <v>1</v>
      </c>
      <c r="I2547" s="404">
        <v>0.86</v>
      </c>
      <c r="J2547" s="404">
        <v>0.86</v>
      </c>
    </row>
    <row r="2548" spans="1:10" x14ac:dyDescent="0.25">
      <c r="A2548" s="399" t="s">
        <v>958</v>
      </c>
      <c r="B2548" s="400" t="s">
        <v>985</v>
      </c>
      <c r="C2548" s="399" t="s">
        <v>343</v>
      </c>
      <c r="D2548" s="399" t="s">
        <v>986</v>
      </c>
      <c r="E2548" s="401" t="s">
        <v>987</v>
      </c>
      <c r="F2548" s="401"/>
      <c r="G2548" s="402" t="s">
        <v>345</v>
      </c>
      <c r="H2548" s="403">
        <v>1</v>
      </c>
      <c r="I2548" s="404">
        <v>1.1399999999999999</v>
      </c>
      <c r="J2548" s="404">
        <v>1.1399999999999999</v>
      </c>
    </row>
    <row r="2549" spans="1:10" x14ac:dyDescent="0.25">
      <c r="A2549" s="399" t="s">
        <v>958</v>
      </c>
      <c r="B2549" s="400" t="s">
        <v>988</v>
      </c>
      <c r="C2549" s="399" t="s">
        <v>343</v>
      </c>
      <c r="D2549" s="399" t="s">
        <v>989</v>
      </c>
      <c r="E2549" s="401" t="s">
        <v>967</v>
      </c>
      <c r="F2549" s="401"/>
      <c r="G2549" s="402" t="s">
        <v>345</v>
      </c>
      <c r="H2549" s="403">
        <v>1</v>
      </c>
      <c r="I2549" s="404">
        <v>7.0000000000000007E-2</v>
      </c>
      <c r="J2549" s="404">
        <v>7.0000000000000007E-2</v>
      </c>
    </row>
    <row r="2550" spans="1:10" ht="25.5" x14ac:dyDescent="0.25">
      <c r="A2550" s="399" t="s">
        <v>958</v>
      </c>
      <c r="B2550" s="400" t="s">
        <v>1771</v>
      </c>
      <c r="C2550" s="399" t="s">
        <v>343</v>
      </c>
      <c r="D2550" s="399" t="s">
        <v>1772</v>
      </c>
      <c r="E2550" s="401" t="s">
        <v>992</v>
      </c>
      <c r="F2550" s="401"/>
      <c r="G2550" s="402" t="s">
        <v>345</v>
      </c>
      <c r="H2550" s="403">
        <v>1</v>
      </c>
      <c r="I2550" s="404">
        <v>1.17</v>
      </c>
      <c r="J2550" s="404">
        <v>1.17</v>
      </c>
    </row>
    <row r="2551" spans="1:10" ht="25.5" x14ac:dyDescent="0.25">
      <c r="A2551" s="399" t="s">
        <v>958</v>
      </c>
      <c r="B2551" s="400" t="s">
        <v>1773</v>
      </c>
      <c r="C2551" s="399" t="s">
        <v>343</v>
      </c>
      <c r="D2551" s="399" t="s">
        <v>1774</v>
      </c>
      <c r="E2551" s="401" t="s">
        <v>992</v>
      </c>
      <c r="F2551" s="401"/>
      <c r="G2551" s="402" t="s">
        <v>345</v>
      </c>
      <c r="H2551" s="403">
        <v>1</v>
      </c>
      <c r="I2551" s="404">
        <v>1.68</v>
      </c>
      <c r="J2551" s="404">
        <v>1.68</v>
      </c>
    </row>
    <row r="2552" spans="1:10" ht="15.75" thickBot="1" x14ac:dyDescent="0.3">
      <c r="A2552" s="405"/>
      <c r="B2552" s="405"/>
      <c r="C2552" s="405"/>
      <c r="D2552" s="405"/>
      <c r="E2552" s="405" t="s">
        <v>961</v>
      </c>
      <c r="F2552" s="406">
        <v>25.12</v>
      </c>
      <c r="G2552" s="405" t="s">
        <v>962</v>
      </c>
      <c r="H2552" s="406">
        <v>0</v>
      </c>
      <c r="I2552" s="405" t="s">
        <v>963</v>
      </c>
      <c r="J2552" s="406">
        <v>25.12</v>
      </c>
    </row>
    <row r="2553" spans="1:10" ht="15.75" thickTop="1" x14ac:dyDescent="0.25">
      <c r="A2553" s="408"/>
      <c r="B2553" s="408"/>
      <c r="C2553" s="408"/>
      <c r="D2553" s="408"/>
      <c r="E2553" s="408"/>
      <c r="F2553" s="408"/>
      <c r="G2553" s="408"/>
      <c r="H2553" s="408"/>
      <c r="I2553" s="408"/>
      <c r="J2553" s="408"/>
    </row>
    <row r="2554" spans="1:10" x14ac:dyDescent="0.25">
      <c r="A2554" s="393"/>
      <c r="B2554" s="394" t="s">
        <v>11</v>
      </c>
      <c r="C2554" s="393" t="s">
        <v>12</v>
      </c>
      <c r="D2554" s="393" t="s">
        <v>13</v>
      </c>
      <c r="E2554" s="395" t="s">
        <v>29</v>
      </c>
      <c r="F2554" s="395"/>
      <c r="G2554" s="396" t="s">
        <v>14</v>
      </c>
      <c r="H2554" s="394" t="s">
        <v>15</v>
      </c>
      <c r="I2554" s="394" t="s">
        <v>16</v>
      </c>
      <c r="J2554" s="394" t="s">
        <v>17</v>
      </c>
    </row>
    <row r="2555" spans="1:10" ht="25.5" x14ac:dyDescent="0.25">
      <c r="A2555" s="388" t="s">
        <v>956</v>
      </c>
      <c r="B2555" s="389" t="s">
        <v>1769</v>
      </c>
      <c r="C2555" s="388" t="s">
        <v>343</v>
      </c>
      <c r="D2555" s="388" t="s">
        <v>1770</v>
      </c>
      <c r="E2555" s="397" t="s">
        <v>1078</v>
      </c>
      <c r="F2555" s="397"/>
      <c r="G2555" s="390" t="s">
        <v>389</v>
      </c>
      <c r="H2555" s="398">
        <v>1</v>
      </c>
      <c r="I2555" s="391">
        <v>2.06</v>
      </c>
      <c r="J2555" s="391">
        <v>2.06</v>
      </c>
    </row>
    <row r="2556" spans="1:10" ht="51" x14ac:dyDescent="0.25">
      <c r="A2556" s="409" t="s">
        <v>968</v>
      </c>
      <c r="B2556" s="410" t="s">
        <v>1598</v>
      </c>
      <c r="C2556" s="409" t="s">
        <v>343</v>
      </c>
      <c r="D2556" s="409" t="s">
        <v>1599</v>
      </c>
      <c r="E2556" s="411" t="s">
        <v>1016</v>
      </c>
      <c r="F2556" s="411"/>
      <c r="G2556" s="412" t="s">
        <v>1017</v>
      </c>
      <c r="H2556" s="413">
        <v>6.0000000000000001E-3</v>
      </c>
      <c r="I2556" s="414">
        <v>273.2</v>
      </c>
      <c r="J2556" s="414">
        <v>1.63</v>
      </c>
    </row>
    <row r="2557" spans="1:10" ht="51" x14ac:dyDescent="0.25">
      <c r="A2557" s="409" t="s">
        <v>968</v>
      </c>
      <c r="B2557" s="410" t="s">
        <v>1588</v>
      </c>
      <c r="C2557" s="409" t="s">
        <v>343</v>
      </c>
      <c r="D2557" s="409" t="s">
        <v>1589</v>
      </c>
      <c r="E2557" s="411" t="s">
        <v>1016</v>
      </c>
      <c r="F2557" s="411"/>
      <c r="G2557" s="412" t="s">
        <v>1020</v>
      </c>
      <c r="H2557" s="413">
        <v>3.0000000000000001E-3</v>
      </c>
      <c r="I2557" s="414">
        <v>72.819999999999993</v>
      </c>
      <c r="J2557" s="414">
        <v>0.21</v>
      </c>
    </row>
    <row r="2558" spans="1:10" ht="25.5" x14ac:dyDescent="0.25">
      <c r="A2558" s="409" t="s">
        <v>968</v>
      </c>
      <c r="B2558" s="410" t="s">
        <v>1008</v>
      </c>
      <c r="C2558" s="409" t="s">
        <v>343</v>
      </c>
      <c r="D2558" s="409" t="s">
        <v>1009</v>
      </c>
      <c r="E2558" s="411" t="s">
        <v>977</v>
      </c>
      <c r="F2558" s="411"/>
      <c r="G2558" s="412" t="s">
        <v>345</v>
      </c>
      <c r="H2558" s="413">
        <v>8.9999999999999993E-3</v>
      </c>
      <c r="I2558" s="414">
        <v>25.12</v>
      </c>
      <c r="J2558" s="414">
        <v>0.22</v>
      </c>
    </row>
    <row r="2559" spans="1:10" ht="15.75" thickBot="1" x14ac:dyDescent="0.3">
      <c r="A2559" s="405"/>
      <c r="B2559" s="405"/>
      <c r="C2559" s="405"/>
      <c r="D2559" s="405"/>
      <c r="E2559" s="405" t="s">
        <v>961</v>
      </c>
      <c r="F2559" s="406">
        <v>0.36</v>
      </c>
      <c r="G2559" s="405" t="s">
        <v>962</v>
      </c>
      <c r="H2559" s="406">
        <v>0</v>
      </c>
      <c r="I2559" s="405" t="s">
        <v>963</v>
      </c>
      <c r="J2559" s="406">
        <v>0.36</v>
      </c>
    </row>
    <row r="2560" spans="1:10" ht="15.75" thickTop="1" x14ac:dyDescent="0.25">
      <c r="A2560" s="408"/>
      <c r="B2560" s="408"/>
      <c r="C2560" s="408"/>
      <c r="D2560" s="408"/>
      <c r="E2560" s="408"/>
      <c r="F2560" s="408"/>
      <c r="G2560" s="408"/>
      <c r="H2560" s="408"/>
      <c r="I2560" s="408"/>
      <c r="J2560" s="408"/>
    </row>
    <row r="2561" spans="1:10" x14ac:dyDescent="0.25">
      <c r="A2561" s="393"/>
      <c r="B2561" s="394" t="s">
        <v>11</v>
      </c>
      <c r="C2561" s="393" t="s">
        <v>12</v>
      </c>
      <c r="D2561" s="393" t="s">
        <v>13</v>
      </c>
      <c r="E2561" s="395" t="s">
        <v>29</v>
      </c>
      <c r="F2561" s="395"/>
      <c r="G2561" s="396" t="s">
        <v>14</v>
      </c>
      <c r="H2561" s="394" t="s">
        <v>15</v>
      </c>
      <c r="I2561" s="394" t="s">
        <v>16</v>
      </c>
      <c r="J2561" s="394" t="s">
        <v>17</v>
      </c>
    </row>
    <row r="2562" spans="1:10" ht="25.5" x14ac:dyDescent="0.25">
      <c r="A2562" s="388" t="s">
        <v>956</v>
      </c>
      <c r="B2562" s="389" t="s">
        <v>1091</v>
      </c>
      <c r="C2562" s="388" t="s">
        <v>343</v>
      </c>
      <c r="D2562" s="388" t="s">
        <v>1092</v>
      </c>
      <c r="E2562" s="397" t="s">
        <v>1034</v>
      </c>
      <c r="F2562" s="397"/>
      <c r="G2562" s="390" t="s">
        <v>327</v>
      </c>
      <c r="H2562" s="398">
        <v>1</v>
      </c>
      <c r="I2562" s="391">
        <v>316.20999999999998</v>
      </c>
      <c r="J2562" s="391">
        <v>316.20999999999998</v>
      </c>
    </row>
    <row r="2563" spans="1:10" ht="25.5" x14ac:dyDescent="0.25">
      <c r="A2563" s="409" t="s">
        <v>968</v>
      </c>
      <c r="B2563" s="410" t="s">
        <v>1037</v>
      </c>
      <c r="C2563" s="409" t="s">
        <v>343</v>
      </c>
      <c r="D2563" s="409" t="s">
        <v>1038</v>
      </c>
      <c r="E2563" s="411" t="s">
        <v>977</v>
      </c>
      <c r="F2563" s="411"/>
      <c r="G2563" s="412" t="s">
        <v>345</v>
      </c>
      <c r="H2563" s="413">
        <v>0.49680000000000002</v>
      </c>
      <c r="I2563" s="414">
        <v>31.79</v>
      </c>
      <c r="J2563" s="414">
        <v>15.79</v>
      </c>
    </row>
    <row r="2564" spans="1:10" ht="25.5" x14ac:dyDescent="0.25">
      <c r="A2564" s="409" t="s">
        <v>968</v>
      </c>
      <c r="B2564" s="410" t="s">
        <v>1008</v>
      </c>
      <c r="C2564" s="409" t="s">
        <v>343</v>
      </c>
      <c r="D2564" s="409" t="s">
        <v>1009</v>
      </c>
      <c r="E2564" s="411" t="s">
        <v>977</v>
      </c>
      <c r="F2564" s="411"/>
      <c r="G2564" s="412" t="s">
        <v>345</v>
      </c>
      <c r="H2564" s="413">
        <v>0.34949999999999998</v>
      </c>
      <c r="I2564" s="414">
        <v>25.12</v>
      </c>
      <c r="J2564" s="414">
        <v>8.77</v>
      </c>
    </row>
    <row r="2565" spans="1:10" ht="38.25" x14ac:dyDescent="0.25">
      <c r="A2565" s="399" t="s">
        <v>958</v>
      </c>
      <c r="B2565" s="400" t="s">
        <v>1775</v>
      </c>
      <c r="C2565" s="399" t="s">
        <v>343</v>
      </c>
      <c r="D2565" s="399" t="s">
        <v>1776</v>
      </c>
      <c r="E2565" s="401" t="s">
        <v>1001</v>
      </c>
      <c r="F2565" s="401"/>
      <c r="G2565" s="402" t="s">
        <v>327</v>
      </c>
      <c r="H2565" s="403">
        <v>2</v>
      </c>
      <c r="I2565" s="404">
        <v>24.93</v>
      </c>
      <c r="J2565" s="404">
        <v>49.86</v>
      </c>
    </row>
    <row r="2566" spans="1:10" ht="25.5" x14ac:dyDescent="0.25">
      <c r="A2566" s="399" t="s">
        <v>958</v>
      </c>
      <c r="B2566" s="400" t="s">
        <v>1777</v>
      </c>
      <c r="C2566" s="399" t="s">
        <v>343</v>
      </c>
      <c r="D2566" s="399" t="s">
        <v>1778</v>
      </c>
      <c r="E2566" s="401" t="s">
        <v>1001</v>
      </c>
      <c r="F2566" s="401"/>
      <c r="G2566" s="402" t="s">
        <v>327</v>
      </c>
      <c r="H2566" s="403">
        <v>1</v>
      </c>
      <c r="I2566" s="404">
        <v>11.23</v>
      </c>
      <c r="J2566" s="404">
        <v>11.23</v>
      </c>
    </row>
    <row r="2567" spans="1:10" ht="25.5" x14ac:dyDescent="0.25">
      <c r="A2567" s="399" t="s">
        <v>958</v>
      </c>
      <c r="B2567" s="400" t="s">
        <v>1779</v>
      </c>
      <c r="C2567" s="399" t="s">
        <v>343</v>
      </c>
      <c r="D2567" s="399" t="s">
        <v>1780</v>
      </c>
      <c r="E2567" s="401" t="s">
        <v>1001</v>
      </c>
      <c r="F2567" s="401"/>
      <c r="G2567" s="402" t="s">
        <v>327</v>
      </c>
      <c r="H2567" s="403">
        <v>1</v>
      </c>
      <c r="I2567" s="404">
        <v>222.61</v>
      </c>
      <c r="J2567" s="404">
        <v>222.61</v>
      </c>
    </row>
    <row r="2568" spans="1:10" x14ac:dyDescent="0.25">
      <c r="A2568" s="399" t="s">
        <v>958</v>
      </c>
      <c r="B2568" s="400" t="s">
        <v>1106</v>
      </c>
      <c r="C2568" s="399" t="s">
        <v>343</v>
      </c>
      <c r="D2568" s="399" t="s">
        <v>1107</v>
      </c>
      <c r="E2568" s="401" t="s">
        <v>1001</v>
      </c>
      <c r="F2568" s="401"/>
      <c r="G2568" s="402" t="s">
        <v>1067</v>
      </c>
      <c r="H2568" s="403">
        <v>8.8099999999999998E-2</v>
      </c>
      <c r="I2568" s="404">
        <v>90.28</v>
      </c>
      <c r="J2568" s="404">
        <v>7.95</v>
      </c>
    </row>
    <row r="2569" spans="1:10" ht="15.75" thickBot="1" x14ac:dyDescent="0.3">
      <c r="A2569" s="405"/>
      <c r="B2569" s="405"/>
      <c r="C2569" s="405"/>
      <c r="D2569" s="405"/>
      <c r="E2569" s="405" t="s">
        <v>961</v>
      </c>
      <c r="F2569" s="406">
        <v>18.3</v>
      </c>
      <c r="G2569" s="405" t="s">
        <v>962</v>
      </c>
      <c r="H2569" s="406">
        <v>0</v>
      </c>
      <c r="I2569" s="405" t="s">
        <v>963</v>
      </c>
      <c r="J2569" s="406">
        <v>18.3</v>
      </c>
    </row>
    <row r="2570" spans="1:10" ht="15.75" thickTop="1" x14ac:dyDescent="0.25">
      <c r="A2570" s="408"/>
      <c r="B2570" s="408"/>
      <c r="C2570" s="408"/>
      <c r="D2570" s="408"/>
      <c r="E2570" s="408"/>
      <c r="F2570" s="408"/>
      <c r="G2570" s="408"/>
      <c r="H2570" s="408"/>
      <c r="I2570" s="408"/>
      <c r="J2570" s="408"/>
    </row>
    <row r="2571" spans="1:10" x14ac:dyDescent="0.25">
      <c r="A2571" s="393"/>
      <c r="B2571" s="394" t="s">
        <v>11</v>
      </c>
      <c r="C2571" s="393" t="s">
        <v>12</v>
      </c>
      <c r="D2571" s="393" t="s">
        <v>13</v>
      </c>
      <c r="E2571" s="395" t="s">
        <v>29</v>
      </c>
      <c r="F2571" s="395"/>
      <c r="G2571" s="396" t="s">
        <v>14</v>
      </c>
      <c r="H2571" s="394" t="s">
        <v>15</v>
      </c>
      <c r="I2571" s="394" t="s">
        <v>16</v>
      </c>
      <c r="J2571" s="394" t="s">
        <v>17</v>
      </c>
    </row>
    <row r="2572" spans="1:10" x14ac:dyDescent="0.25">
      <c r="A2572" s="388" t="s">
        <v>956</v>
      </c>
      <c r="B2572" s="389" t="s">
        <v>1043</v>
      </c>
      <c r="C2572" s="388" t="s">
        <v>343</v>
      </c>
      <c r="D2572" s="388" t="s">
        <v>1044</v>
      </c>
      <c r="E2572" s="397" t="s">
        <v>977</v>
      </c>
      <c r="F2572" s="397"/>
      <c r="G2572" s="390" t="s">
        <v>345</v>
      </c>
      <c r="H2572" s="398">
        <v>1</v>
      </c>
      <c r="I2572" s="391">
        <v>32.729999999999997</v>
      </c>
      <c r="J2572" s="391">
        <v>32.729999999999997</v>
      </c>
    </row>
    <row r="2573" spans="1:10" ht="25.5" x14ac:dyDescent="0.25">
      <c r="A2573" s="409" t="s">
        <v>968</v>
      </c>
      <c r="B2573" s="410" t="s">
        <v>1714</v>
      </c>
      <c r="C2573" s="409" t="s">
        <v>343</v>
      </c>
      <c r="D2573" s="409" t="s">
        <v>1715</v>
      </c>
      <c r="E2573" s="411" t="s">
        <v>977</v>
      </c>
      <c r="F2573" s="411"/>
      <c r="G2573" s="412" t="s">
        <v>345</v>
      </c>
      <c r="H2573" s="413">
        <v>1</v>
      </c>
      <c r="I2573" s="414">
        <v>0.37</v>
      </c>
      <c r="J2573" s="414">
        <v>0.37</v>
      </c>
    </row>
    <row r="2574" spans="1:10" x14ac:dyDescent="0.25">
      <c r="A2574" s="399" t="s">
        <v>958</v>
      </c>
      <c r="B2574" s="400" t="s">
        <v>1716</v>
      </c>
      <c r="C2574" s="399" t="s">
        <v>343</v>
      </c>
      <c r="D2574" s="399" t="s">
        <v>1717</v>
      </c>
      <c r="E2574" s="401" t="s">
        <v>984</v>
      </c>
      <c r="F2574" s="401"/>
      <c r="G2574" s="402" t="s">
        <v>345</v>
      </c>
      <c r="H2574" s="403">
        <v>1</v>
      </c>
      <c r="I2574" s="404">
        <v>24.49</v>
      </c>
      <c r="J2574" s="404">
        <v>24.49</v>
      </c>
    </row>
    <row r="2575" spans="1:10" x14ac:dyDescent="0.25">
      <c r="A2575" s="399" t="s">
        <v>958</v>
      </c>
      <c r="B2575" s="400" t="s">
        <v>1487</v>
      </c>
      <c r="C2575" s="399" t="s">
        <v>343</v>
      </c>
      <c r="D2575" s="399" t="s">
        <v>1488</v>
      </c>
      <c r="E2575" s="401" t="s">
        <v>987</v>
      </c>
      <c r="F2575" s="401"/>
      <c r="G2575" s="402" t="s">
        <v>345</v>
      </c>
      <c r="H2575" s="403">
        <v>1</v>
      </c>
      <c r="I2575" s="404">
        <v>3.79</v>
      </c>
      <c r="J2575" s="404">
        <v>3.79</v>
      </c>
    </row>
    <row r="2576" spans="1:10" x14ac:dyDescent="0.25">
      <c r="A2576" s="399" t="s">
        <v>958</v>
      </c>
      <c r="B2576" s="400" t="s">
        <v>1489</v>
      </c>
      <c r="C2576" s="399" t="s">
        <v>343</v>
      </c>
      <c r="D2576" s="399" t="s">
        <v>1490</v>
      </c>
      <c r="E2576" s="401" t="s">
        <v>960</v>
      </c>
      <c r="F2576" s="401"/>
      <c r="G2576" s="402" t="s">
        <v>345</v>
      </c>
      <c r="H2576" s="403">
        <v>1</v>
      </c>
      <c r="I2576" s="404">
        <v>0.86</v>
      </c>
      <c r="J2576" s="404">
        <v>0.86</v>
      </c>
    </row>
    <row r="2577" spans="1:10" x14ac:dyDescent="0.25">
      <c r="A2577" s="399" t="s">
        <v>958</v>
      </c>
      <c r="B2577" s="400" t="s">
        <v>985</v>
      </c>
      <c r="C2577" s="399" t="s">
        <v>343</v>
      </c>
      <c r="D2577" s="399" t="s">
        <v>986</v>
      </c>
      <c r="E2577" s="401" t="s">
        <v>987</v>
      </c>
      <c r="F2577" s="401"/>
      <c r="G2577" s="402" t="s">
        <v>345</v>
      </c>
      <c r="H2577" s="403">
        <v>1</v>
      </c>
      <c r="I2577" s="404">
        <v>1.1399999999999999</v>
      </c>
      <c r="J2577" s="404">
        <v>1.1399999999999999</v>
      </c>
    </row>
    <row r="2578" spans="1:10" x14ac:dyDescent="0.25">
      <c r="A2578" s="399" t="s">
        <v>958</v>
      </c>
      <c r="B2578" s="400" t="s">
        <v>988</v>
      </c>
      <c r="C2578" s="399" t="s">
        <v>343</v>
      </c>
      <c r="D2578" s="399" t="s">
        <v>989</v>
      </c>
      <c r="E2578" s="401" t="s">
        <v>967</v>
      </c>
      <c r="F2578" s="401"/>
      <c r="G2578" s="402" t="s">
        <v>345</v>
      </c>
      <c r="H2578" s="403">
        <v>1</v>
      </c>
      <c r="I2578" s="404">
        <v>7.0000000000000007E-2</v>
      </c>
      <c r="J2578" s="404">
        <v>7.0000000000000007E-2</v>
      </c>
    </row>
    <row r="2579" spans="1:10" ht="25.5" x14ac:dyDescent="0.25">
      <c r="A2579" s="399" t="s">
        <v>958</v>
      </c>
      <c r="B2579" s="400" t="s">
        <v>1499</v>
      </c>
      <c r="C2579" s="399" t="s">
        <v>343</v>
      </c>
      <c r="D2579" s="399" t="s">
        <v>1500</v>
      </c>
      <c r="E2579" s="401" t="s">
        <v>992</v>
      </c>
      <c r="F2579" s="401"/>
      <c r="G2579" s="402" t="s">
        <v>345</v>
      </c>
      <c r="H2579" s="403">
        <v>1</v>
      </c>
      <c r="I2579" s="404">
        <v>0.84</v>
      </c>
      <c r="J2579" s="404">
        <v>0.84</v>
      </c>
    </row>
    <row r="2580" spans="1:10" ht="25.5" x14ac:dyDescent="0.25">
      <c r="A2580" s="399" t="s">
        <v>958</v>
      </c>
      <c r="B2580" s="400" t="s">
        <v>1501</v>
      </c>
      <c r="C2580" s="399" t="s">
        <v>343</v>
      </c>
      <c r="D2580" s="399" t="s">
        <v>1502</v>
      </c>
      <c r="E2580" s="401" t="s">
        <v>992</v>
      </c>
      <c r="F2580" s="401"/>
      <c r="G2580" s="402" t="s">
        <v>345</v>
      </c>
      <c r="H2580" s="403">
        <v>1</v>
      </c>
      <c r="I2580" s="404">
        <v>1.17</v>
      </c>
      <c r="J2580" s="404">
        <v>1.17</v>
      </c>
    </row>
    <row r="2581" spans="1:10" ht="15.75" thickBot="1" x14ac:dyDescent="0.3">
      <c r="A2581" s="405"/>
      <c r="B2581" s="405"/>
      <c r="C2581" s="405"/>
      <c r="D2581" s="405"/>
      <c r="E2581" s="405" t="s">
        <v>961</v>
      </c>
      <c r="F2581" s="406">
        <v>24.86</v>
      </c>
      <c r="G2581" s="405" t="s">
        <v>962</v>
      </c>
      <c r="H2581" s="406">
        <v>0</v>
      </c>
      <c r="I2581" s="405" t="s">
        <v>963</v>
      </c>
      <c r="J2581" s="406">
        <v>24.86</v>
      </c>
    </row>
    <row r="2582" spans="1:10" ht="15.75" thickTop="1" x14ac:dyDescent="0.25">
      <c r="A2582" s="408"/>
      <c r="B2582" s="408"/>
      <c r="C2582" s="408"/>
      <c r="D2582" s="408"/>
      <c r="E2582" s="408"/>
      <c r="F2582" s="408"/>
      <c r="G2582" s="408"/>
      <c r="H2582" s="408"/>
      <c r="I2582" s="408"/>
      <c r="J2582" s="408"/>
    </row>
    <row r="2583" spans="1:10" x14ac:dyDescent="0.25">
      <c r="A2583" s="106"/>
      <c r="B2583" s="106"/>
      <c r="C2583" s="106"/>
      <c r="D2583" s="106"/>
      <c r="E2583" s="106"/>
      <c r="F2583" s="106"/>
      <c r="G2583" s="106"/>
      <c r="H2583" s="106"/>
      <c r="I2583" s="106"/>
      <c r="J2583" s="106"/>
    </row>
    <row r="2584" spans="1:10" x14ac:dyDescent="0.25">
      <c r="A2584" s="191"/>
      <c r="B2584" s="191"/>
      <c r="C2584" s="191"/>
      <c r="D2584" s="107"/>
      <c r="E2584" s="108"/>
      <c r="F2584" s="192" t="s">
        <v>103</v>
      </c>
      <c r="G2584" s="191"/>
      <c r="H2584" s="193">
        <v>378010.27</v>
      </c>
      <c r="I2584" s="191"/>
      <c r="J2584" s="191"/>
    </row>
    <row r="2585" spans="1:10" x14ac:dyDescent="0.25">
      <c r="A2585" s="191"/>
      <c r="B2585" s="191"/>
      <c r="C2585" s="191"/>
      <c r="D2585" s="107"/>
      <c r="E2585" s="108"/>
      <c r="F2585" s="192" t="s">
        <v>104</v>
      </c>
      <c r="G2585" s="191"/>
      <c r="H2585" s="193">
        <v>79419.95</v>
      </c>
      <c r="I2585" s="191"/>
      <c r="J2585" s="191"/>
    </row>
    <row r="2586" spans="1:10" x14ac:dyDescent="0.25">
      <c r="A2586" s="191"/>
      <c r="B2586" s="191"/>
      <c r="C2586" s="191"/>
      <c r="D2586" s="107"/>
      <c r="E2586" s="108"/>
      <c r="F2586" s="192" t="s">
        <v>105</v>
      </c>
      <c r="G2586" s="191"/>
      <c r="H2586" s="193">
        <v>457430.22</v>
      </c>
      <c r="I2586" s="191"/>
      <c r="J2586" s="191"/>
    </row>
  </sheetData>
  <mergeCells count="1977">
    <mergeCell ref="A2586:C2586"/>
    <mergeCell ref="F2586:G2586"/>
    <mergeCell ref="H2586:J2586"/>
    <mergeCell ref="A2584:C2584"/>
    <mergeCell ref="F2584:G2584"/>
    <mergeCell ref="H2584:J2584"/>
    <mergeCell ref="A2585:C2585"/>
    <mergeCell ref="F2585:G2585"/>
    <mergeCell ref="H2585:J2585"/>
    <mergeCell ref="E2576:F2576"/>
    <mergeCell ref="E2577:F2577"/>
    <mergeCell ref="E2578:F2578"/>
    <mergeCell ref="E2579:F2579"/>
    <mergeCell ref="E2580:F2580"/>
    <mergeCell ref="E2571:F2571"/>
    <mergeCell ref="E2572:F2572"/>
    <mergeCell ref="E2573:F2573"/>
    <mergeCell ref="E2574:F2574"/>
    <mergeCell ref="E2575:F2575"/>
    <mergeCell ref="E2564:F2564"/>
    <mergeCell ref="E2565:F2565"/>
    <mergeCell ref="E2566:F2566"/>
    <mergeCell ref="E2567:F2567"/>
    <mergeCell ref="E2568:F2568"/>
    <mergeCell ref="E2557:F2557"/>
    <mergeCell ref="E2558:F2558"/>
    <mergeCell ref="E2561:F2561"/>
    <mergeCell ref="E2562:F2562"/>
    <mergeCell ref="E2563:F2563"/>
    <mergeCell ref="E2550:F2550"/>
    <mergeCell ref="E2551:F2551"/>
    <mergeCell ref="E2554:F2554"/>
    <mergeCell ref="E2555:F2555"/>
    <mergeCell ref="E2556:F2556"/>
    <mergeCell ref="E2545:F2545"/>
    <mergeCell ref="E2546:F2546"/>
    <mergeCell ref="E2547:F2547"/>
    <mergeCell ref="E2548:F2548"/>
    <mergeCell ref="E2549:F2549"/>
    <mergeCell ref="E2538:F2538"/>
    <mergeCell ref="E2539:F2539"/>
    <mergeCell ref="E2542:F2542"/>
    <mergeCell ref="E2543:F2543"/>
    <mergeCell ref="E2544:F2544"/>
    <mergeCell ref="E2533:F2533"/>
    <mergeCell ref="E2534:F2534"/>
    <mergeCell ref="E2535:F2535"/>
    <mergeCell ref="E2536:F2536"/>
    <mergeCell ref="E2537:F2537"/>
    <mergeCell ref="E2526:F2526"/>
    <mergeCell ref="E2527:F2527"/>
    <mergeCell ref="E2530:F2530"/>
    <mergeCell ref="E2531:F2531"/>
    <mergeCell ref="E2532:F2532"/>
    <mergeCell ref="E2521:F2521"/>
    <mergeCell ref="E2522:F2522"/>
    <mergeCell ref="E2523:F2523"/>
    <mergeCell ref="E2524:F2524"/>
    <mergeCell ref="E2525:F2525"/>
    <mergeCell ref="E2514:F2514"/>
    <mergeCell ref="E2515:F2515"/>
    <mergeCell ref="E2518:F2518"/>
    <mergeCell ref="E2519:F2519"/>
    <mergeCell ref="E2520:F2520"/>
    <mergeCell ref="A2508:J2508"/>
    <mergeCell ref="E2510:F2510"/>
    <mergeCell ref="E2511:F2511"/>
    <mergeCell ref="E2512:F2512"/>
    <mergeCell ref="E2513:F2513"/>
    <mergeCell ref="A2501:J2501"/>
    <mergeCell ref="E2503:F2503"/>
    <mergeCell ref="E2504:F2504"/>
    <mergeCell ref="E2505:F2505"/>
    <mergeCell ref="A2507:J2507"/>
    <mergeCell ref="A2494:J2494"/>
    <mergeCell ref="E2496:F2496"/>
    <mergeCell ref="E2497:F2497"/>
    <mergeCell ref="E2498:F2498"/>
    <mergeCell ref="A2500:J2500"/>
    <mergeCell ref="E2486:F2486"/>
    <mergeCell ref="E2489:F2489"/>
    <mergeCell ref="E2490:F2490"/>
    <mergeCell ref="E2491:F2491"/>
    <mergeCell ref="A2493:J2493"/>
    <mergeCell ref="E2481:F2481"/>
    <mergeCell ref="E2482:F2482"/>
    <mergeCell ref="E2483:F2483"/>
    <mergeCell ref="E2484:F2484"/>
    <mergeCell ref="E2485:F2485"/>
    <mergeCell ref="E2472:F2472"/>
    <mergeCell ref="E2475:F2475"/>
    <mergeCell ref="E2476:F2476"/>
    <mergeCell ref="E2477:F2477"/>
    <mergeCell ref="E2480:F2480"/>
    <mergeCell ref="E2465:F2465"/>
    <mergeCell ref="E2466:F2466"/>
    <mergeCell ref="E2467:F2467"/>
    <mergeCell ref="E2470:F2470"/>
    <mergeCell ref="E2471:F2471"/>
    <mergeCell ref="E2456:F2456"/>
    <mergeCell ref="E2457:F2457"/>
    <mergeCell ref="E2460:F2460"/>
    <mergeCell ref="E2461:F2461"/>
    <mergeCell ref="E2462:F2462"/>
    <mergeCell ref="E2449:F2449"/>
    <mergeCell ref="E2452:F2452"/>
    <mergeCell ref="E2453:F2453"/>
    <mergeCell ref="E2454:F2454"/>
    <mergeCell ref="E2455:F2455"/>
    <mergeCell ref="E2442:F2442"/>
    <mergeCell ref="E2443:F2443"/>
    <mergeCell ref="E2446:F2446"/>
    <mergeCell ref="E2447:F2447"/>
    <mergeCell ref="E2448:F2448"/>
    <mergeCell ref="E2437:F2437"/>
    <mergeCell ref="E2438:F2438"/>
    <mergeCell ref="E2439:F2439"/>
    <mergeCell ref="E2440:F2440"/>
    <mergeCell ref="E2441:F2441"/>
    <mergeCell ref="E2430:F2430"/>
    <mergeCell ref="E2431:F2431"/>
    <mergeCell ref="E2432:F2432"/>
    <mergeCell ref="E2433:F2433"/>
    <mergeCell ref="E2436:F2436"/>
    <mergeCell ref="E2425:F2425"/>
    <mergeCell ref="E2426:F2426"/>
    <mergeCell ref="E2427:F2427"/>
    <mergeCell ref="E2428:F2428"/>
    <mergeCell ref="E2429:F2429"/>
    <mergeCell ref="E2418:F2418"/>
    <mergeCell ref="E2419:F2419"/>
    <mergeCell ref="E2420:F2420"/>
    <mergeCell ref="E2421:F2421"/>
    <mergeCell ref="E2424:F2424"/>
    <mergeCell ref="E2413:F2413"/>
    <mergeCell ref="E2414:F2414"/>
    <mergeCell ref="E2415:F2415"/>
    <mergeCell ref="E2416:F2416"/>
    <mergeCell ref="E2417:F2417"/>
    <mergeCell ref="E2406:F2406"/>
    <mergeCell ref="E2407:F2407"/>
    <mergeCell ref="E2408:F2408"/>
    <mergeCell ref="E2409:F2409"/>
    <mergeCell ref="E2412:F2412"/>
    <mergeCell ref="E2401:F2401"/>
    <mergeCell ref="E2402:F2402"/>
    <mergeCell ref="E2403:F2403"/>
    <mergeCell ref="E2404:F2404"/>
    <mergeCell ref="E2405:F2405"/>
    <mergeCell ref="E2394:F2394"/>
    <mergeCell ref="E2395:F2395"/>
    <mergeCell ref="E2396:F2396"/>
    <mergeCell ref="E2397:F2397"/>
    <mergeCell ref="E2400:F2400"/>
    <mergeCell ref="E2389:F2389"/>
    <mergeCell ref="E2390:F2390"/>
    <mergeCell ref="E2391:F2391"/>
    <mergeCell ref="E2392:F2392"/>
    <mergeCell ref="E2393:F2393"/>
    <mergeCell ref="E2382:F2382"/>
    <mergeCell ref="E2383:F2383"/>
    <mergeCell ref="E2384:F2384"/>
    <mergeCell ref="E2385:F2385"/>
    <mergeCell ref="E2388:F2388"/>
    <mergeCell ref="E2377:F2377"/>
    <mergeCell ref="E2378:F2378"/>
    <mergeCell ref="E2379:F2379"/>
    <mergeCell ref="E2380:F2380"/>
    <mergeCell ref="E2381:F2381"/>
    <mergeCell ref="E2370:F2370"/>
    <mergeCell ref="E2371:F2371"/>
    <mergeCell ref="E2372:F2372"/>
    <mergeCell ref="E2373:F2373"/>
    <mergeCell ref="E2376:F2376"/>
    <mergeCell ref="E2365:F2365"/>
    <mergeCell ref="E2366:F2366"/>
    <mergeCell ref="E2367:F2367"/>
    <mergeCell ref="E2368:F2368"/>
    <mergeCell ref="E2369:F2369"/>
    <mergeCell ref="E2358:F2358"/>
    <mergeCell ref="E2359:F2359"/>
    <mergeCell ref="E2360:F2360"/>
    <mergeCell ref="E2361:F2361"/>
    <mergeCell ref="E2364:F2364"/>
    <mergeCell ref="E2353:F2353"/>
    <mergeCell ref="E2354:F2354"/>
    <mergeCell ref="E2355:F2355"/>
    <mergeCell ref="E2356:F2356"/>
    <mergeCell ref="E2357:F2357"/>
    <mergeCell ref="E2346:F2346"/>
    <mergeCell ref="E2347:F2347"/>
    <mergeCell ref="E2348:F2348"/>
    <mergeCell ref="E2349:F2349"/>
    <mergeCell ref="E2352:F2352"/>
    <mergeCell ref="E2341:F2341"/>
    <mergeCell ref="E2342:F2342"/>
    <mergeCell ref="E2343:F2343"/>
    <mergeCell ref="E2344:F2344"/>
    <mergeCell ref="E2345:F2345"/>
    <mergeCell ref="E2332:F2332"/>
    <mergeCell ref="E2335:F2335"/>
    <mergeCell ref="E2336:F2336"/>
    <mergeCell ref="E2337:F2337"/>
    <mergeCell ref="E2340:F2340"/>
    <mergeCell ref="E2325:F2325"/>
    <mergeCell ref="E2326:F2326"/>
    <mergeCell ref="E2327:F2327"/>
    <mergeCell ref="E2330:F2330"/>
    <mergeCell ref="E2331:F2331"/>
    <mergeCell ref="E2318:F2318"/>
    <mergeCell ref="E2319:F2319"/>
    <mergeCell ref="E2320:F2320"/>
    <mergeCell ref="E2321:F2321"/>
    <mergeCell ref="E2322:F2322"/>
    <mergeCell ref="E2311:F2311"/>
    <mergeCell ref="E2312:F2312"/>
    <mergeCell ref="E2313:F2313"/>
    <mergeCell ref="E2314:F2314"/>
    <mergeCell ref="E2317:F2317"/>
    <mergeCell ref="E2304:F2304"/>
    <mergeCell ref="E2305:F2305"/>
    <mergeCell ref="E2306:F2306"/>
    <mergeCell ref="E2307:F2307"/>
    <mergeCell ref="E2310:F2310"/>
    <mergeCell ref="E2299:F2299"/>
    <mergeCell ref="E2300:F2300"/>
    <mergeCell ref="E2301:F2301"/>
    <mergeCell ref="E2302:F2302"/>
    <mergeCell ref="E2303:F2303"/>
    <mergeCell ref="E2292:F2292"/>
    <mergeCell ref="E2293:F2293"/>
    <mergeCell ref="E2294:F2294"/>
    <mergeCell ref="E2295:F2295"/>
    <mergeCell ref="E2298:F2298"/>
    <mergeCell ref="E2285:F2285"/>
    <mergeCell ref="E2286:F2286"/>
    <mergeCell ref="E2287:F2287"/>
    <mergeCell ref="E2290:F2290"/>
    <mergeCell ref="E2291:F2291"/>
    <mergeCell ref="E2278:F2278"/>
    <mergeCell ref="E2279:F2279"/>
    <mergeCell ref="E2280:F2280"/>
    <mergeCell ref="E2283:F2283"/>
    <mergeCell ref="E2284:F2284"/>
    <mergeCell ref="E2271:F2271"/>
    <mergeCell ref="E2272:F2272"/>
    <mergeCell ref="E2275:F2275"/>
    <mergeCell ref="E2276:F2276"/>
    <mergeCell ref="E2277:F2277"/>
    <mergeCell ref="E2264:F2264"/>
    <mergeCell ref="E2267:F2267"/>
    <mergeCell ref="E2268:F2268"/>
    <mergeCell ref="E2269:F2269"/>
    <mergeCell ref="E2270:F2270"/>
    <mergeCell ref="E2257:F2257"/>
    <mergeCell ref="E2258:F2258"/>
    <mergeCell ref="E2259:F2259"/>
    <mergeCell ref="E2262:F2262"/>
    <mergeCell ref="E2263:F2263"/>
    <mergeCell ref="E2248:F2248"/>
    <mergeCell ref="E2249:F2249"/>
    <mergeCell ref="E2252:F2252"/>
    <mergeCell ref="E2253:F2253"/>
    <mergeCell ref="E2254:F2254"/>
    <mergeCell ref="E2241:F2241"/>
    <mergeCell ref="E2242:F2242"/>
    <mergeCell ref="E2243:F2243"/>
    <mergeCell ref="E2244:F2244"/>
    <mergeCell ref="E2247:F2247"/>
    <mergeCell ref="E2234:F2234"/>
    <mergeCell ref="E2235:F2235"/>
    <mergeCell ref="E2236:F2236"/>
    <mergeCell ref="E2239:F2239"/>
    <mergeCell ref="E2240:F2240"/>
    <mergeCell ref="E2227:F2227"/>
    <mergeCell ref="E2228:F2228"/>
    <mergeCell ref="E2229:F2229"/>
    <mergeCell ref="E2230:F2230"/>
    <mergeCell ref="E2233:F2233"/>
    <mergeCell ref="E2222:F2222"/>
    <mergeCell ref="E2223:F2223"/>
    <mergeCell ref="E2224:F2224"/>
    <mergeCell ref="E2225:F2225"/>
    <mergeCell ref="E2226:F2226"/>
    <mergeCell ref="E2215:F2215"/>
    <mergeCell ref="E2216:F2216"/>
    <mergeCell ref="E2217:F2217"/>
    <mergeCell ref="E2218:F2218"/>
    <mergeCell ref="E2221:F2221"/>
    <mergeCell ref="E2210:F2210"/>
    <mergeCell ref="E2211:F2211"/>
    <mergeCell ref="E2212:F2212"/>
    <mergeCell ref="E2213:F2213"/>
    <mergeCell ref="E2214:F2214"/>
    <mergeCell ref="E2201:F2201"/>
    <mergeCell ref="E2204:F2204"/>
    <mergeCell ref="E2205:F2205"/>
    <mergeCell ref="E2206:F2206"/>
    <mergeCell ref="E2209:F2209"/>
    <mergeCell ref="E2196:F2196"/>
    <mergeCell ref="E2197:F2197"/>
    <mergeCell ref="E2198:F2198"/>
    <mergeCell ref="E2199:F2199"/>
    <mergeCell ref="E2200:F2200"/>
    <mergeCell ref="E2189:F2189"/>
    <mergeCell ref="E2190:F2190"/>
    <mergeCell ref="E2191:F2191"/>
    <mergeCell ref="E2194:F2194"/>
    <mergeCell ref="E2195:F2195"/>
    <mergeCell ref="E2184:F2184"/>
    <mergeCell ref="E2185:F2185"/>
    <mergeCell ref="E2186:F2186"/>
    <mergeCell ref="E2187:F2187"/>
    <mergeCell ref="E2188:F2188"/>
    <mergeCell ref="E2177:F2177"/>
    <mergeCell ref="E2178:F2178"/>
    <mergeCell ref="E2179:F2179"/>
    <mergeCell ref="E2180:F2180"/>
    <mergeCell ref="E2181:F2181"/>
    <mergeCell ref="E2172:F2172"/>
    <mergeCell ref="E2173:F2173"/>
    <mergeCell ref="E2174:F2174"/>
    <mergeCell ref="E2175:F2175"/>
    <mergeCell ref="E2176:F2176"/>
    <mergeCell ref="E2165:F2165"/>
    <mergeCell ref="E2166:F2166"/>
    <mergeCell ref="E2167:F2167"/>
    <mergeCell ref="E2168:F2168"/>
    <mergeCell ref="E2169:F2169"/>
    <mergeCell ref="E2160:F2160"/>
    <mergeCell ref="E2161:F2161"/>
    <mergeCell ref="E2162:F2162"/>
    <mergeCell ref="E2163:F2163"/>
    <mergeCell ref="E2164:F2164"/>
    <mergeCell ref="E2153:F2153"/>
    <mergeCell ref="E2154:F2154"/>
    <mergeCell ref="E2155:F2155"/>
    <mergeCell ref="E2156:F2156"/>
    <mergeCell ref="E2157:F2157"/>
    <mergeCell ref="E2146:F2146"/>
    <mergeCell ref="E2147:F2147"/>
    <mergeCell ref="E2150:F2150"/>
    <mergeCell ref="E2151:F2151"/>
    <mergeCell ref="E2152:F2152"/>
    <mergeCell ref="E2139:F2139"/>
    <mergeCell ref="E2140:F2140"/>
    <mergeCell ref="E2141:F2141"/>
    <mergeCell ref="E2144:F2144"/>
    <mergeCell ref="E2145:F2145"/>
    <mergeCell ref="E2130:F2130"/>
    <mergeCell ref="E2131:F2131"/>
    <mergeCell ref="E2134:F2134"/>
    <mergeCell ref="E2135:F2135"/>
    <mergeCell ref="E2136:F2136"/>
    <mergeCell ref="E2121:F2121"/>
    <mergeCell ref="E2124:F2124"/>
    <mergeCell ref="E2125:F2125"/>
    <mergeCell ref="E2126:F2126"/>
    <mergeCell ref="E2129:F2129"/>
    <mergeCell ref="E2114:F2114"/>
    <mergeCell ref="E2115:F2115"/>
    <mergeCell ref="E2116:F2116"/>
    <mergeCell ref="E2119:F2119"/>
    <mergeCell ref="E2120:F2120"/>
    <mergeCell ref="E2105:F2105"/>
    <mergeCell ref="E2106:F2106"/>
    <mergeCell ref="E2109:F2109"/>
    <mergeCell ref="E2110:F2110"/>
    <mergeCell ref="E2111:F2111"/>
    <mergeCell ref="E2096:F2096"/>
    <mergeCell ref="E2099:F2099"/>
    <mergeCell ref="E2100:F2100"/>
    <mergeCell ref="E2101:F2101"/>
    <mergeCell ref="E2104:F2104"/>
    <mergeCell ref="E2089:F2089"/>
    <mergeCell ref="E2090:F2090"/>
    <mergeCell ref="E2091:F2091"/>
    <mergeCell ref="E2094:F2094"/>
    <mergeCell ref="E2095:F2095"/>
    <mergeCell ref="E2080:F2080"/>
    <mergeCell ref="E2081:F2081"/>
    <mergeCell ref="E2084:F2084"/>
    <mergeCell ref="E2085:F2085"/>
    <mergeCell ref="E2086:F2086"/>
    <mergeCell ref="E2071:F2071"/>
    <mergeCell ref="E2074:F2074"/>
    <mergeCell ref="E2075:F2075"/>
    <mergeCell ref="E2076:F2076"/>
    <mergeCell ref="E2079:F2079"/>
    <mergeCell ref="E2064:F2064"/>
    <mergeCell ref="E2065:F2065"/>
    <mergeCell ref="E2066:F2066"/>
    <mergeCell ref="E2069:F2069"/>
    <mergeCell ref="E2070:F2070"/>
    <mergeCell ref="E2055:F2055"/>
    <mergeCell ref="E2056:F2056"/>
    <mergeCell ref="E2059:F2059"/>
    <mergeCell ref="E2060:F2060"/>
    <mergeCell ref="E2061:F2061"/>
    <mergeCell ref="E2046:F2046"/>
    <mergeCell ref="E2049:F2049"/>
    <mergeCell ref="E2050:F2050"/>
    <mergeCell ref="E2051:F2051"/>
    <mergeCell ref="E2054:F2054"/>
    <mergeCell ref="E2039:F2039"/>
    <mergeCell ref="E2040:F2040"/>
    <mergeCell ref="E2041:F2041"/>
    <mergeCell ref="E2044:F2044"/>
    <mergeCell ref="E2045:F2045"/>
    <mergeCell ref="E2030:F2030"/>
    <mergeCell ref="E2031:F2031"/>
    <mergeCell ref="E2034:F2034"/>
    <mergeCell ref="E2035:F2035"/>
    <mergeCell ref="E2036:F2036"/>
    <mergeCell ref="E2021:F2021"/>
    <mergeCell ref="E2024:F2024"/>
    <mergeCell ref="E2025:F2025"/>
    <mergeCell ref="E2026:F2026"/>
    <mergeCell ref="E2029:F2029"/>
    <mergeCell ref="E2014:F2014"/>
    <mergeCell ref="E2015:F2015"/>
    <mergeCell ref="E2016:F2016"/>
    <mergeCell ref="E2019:F2019"/>
    <mergeCell ref="E2020:F2020"/>
    <mergeCell ref="E2005:F2005"/>
    <mergeCell ref="E2006:F2006"/>
    <mergeCell ref="E2009:F2009"/>
    <mergeCell ref="E2010:F2010"/>
    <mergeCell ref="E2011:F2011"/>
    <mergeCell ref="E1996:F1996"/>
    <mergeCell ref="E1999:F1999"/>
    <mergeCell ref="E2000:F2000"/>
    <mergeCell ref="E2001:F2001"/>
    <mergeCell ref="E2004:F2004"/>
    <mergeCell ref="E1989:F1989"/>
    <mergeCell ref="E1990:F1990"/>
    <mergeCell ref="E1991:F1991"/>
    <mergeCell ref="E1994:F1994"/>
    <mergeCell ref="E1995:F1995"/>
    <mergeCell ref="E1980:F1980"/>
    <mergeCell ref="E1981:F1981"/>
    <mergeCell ref="E1984:F1984"/>
    <mergeCell ref="E1985:F1985"/>
    <mergeCell ref="E1986:F1986"/>
    <mergeCell ref="E1971:F1971"/>
    <mergeCell ref="E1974:F1974"/>
    <mergeCell ref="E1975:F1975"/>
    <mergeCell ref="E1976:F1976"/>
    <mergeCell ref="E1979:F1979"/>
    <mergeCell ref="E1964:F1964"/>
    <mergeCell ref="E1965:F1965"/>
    <mergeCell ref="E1966:F1966"/>
    <mergeCell ref="E1969:F1969"/>
    <mergeCell ref="E1970:F1970"/>
    <mergeCell ref="E1957:F1957"/>
    <mergeCell ref="E1958:F1958"/>
    <mergeCell ref="E1961:F1961"/>
    <mergeCell ref="E1962:F1962"/>
    <mergeCell ref="E1963:F1963"/>
    <mergeCell ref="E1948:F1948"/>
    <mergeCell ref="E1951:F1951"/>
    <mergeCell ref="E1952:F1952"/>
    <mergeCell ref="E1953:F1953"/>
    <mergeCell ref="E1956:F1956"/>
    <mergeCell ref="E1941:F1941"/>
    <mergeCell ref="E1942:F1942"/>
    <mergeCell ref="E1943:F1943"/>
    <mergeCell ref="E1946:F1946"/>
    <mergeCell ref="E1947:F1947"/>
    <mergeCell ref="E1934:F1934"/>
    <mergeCell ref="E1935:F1935"/>
    <mergeCell ref="E1936:F1936"/>
    <mergeCell ref="E1937:F1937"/>
    <mergeCell ref="E1938:F1938"/>
    <mergeCell ref="E1927:F1927"/>
    <mergeCell ref="E1928:F1928"/>
    <mergeCell ref="E1929:F1929"/>
    <mergeCell ref="E1932:F1932"/>
    <mergeCell ref="E1933:F1933"/>
    <mergeCell ref="E1920:F1920"/>
    <mergeCell ref="E1921:F1921"/>
    <mergeCell ref="E1922:F1922"/>
    <mergeCell ref="E1925:F1925"/>
    <mergeCell ref="E1926:F1926"/>
    <mergeCell ref="E1915:F1915"/>
    <mergeCell ref="E1916:F1916"/>
    <mergeCell ref="E1917:F1917"/>
    <mergeCell ref="E1918:F1918"/>
    <mergeCell ref="E1919:F1919"/>
    <mergeCell ref="E1908:F1908"/>
    <mergeCell ref="E1909:F1909"/>
    <mergeCell ref="E1910:F1910"/>
    <mergeCell ref="E1913:F1913"/>
    <mergeCell ref="E1914:F1914"/>
    <mergeCell ref="E1903:F1903"/>
    <mergeCell ref="E1904:F1904"/>
    <mergeCell ref="E1905:F1905"/>
    <mergeCell ref="E1906:F1906"/>
    <mergeCell ref="E1907:F1907"/>
    <mergeCell ref="E1896:F1896"/>
    <mergeCell ref="E1897:F1897"/>
    <mergeCell ref="E1898:F1898"/>
    <mergeCell ref="E1901:F1901"/>
    <mergeCell ref="E1902:F1902"/>
    <mergeCell ref="E1887:F1887"/>
    <mergeCell ref="E1890:F1890"/>
    <mergeCell ref="E1891:F1891"/>
    <mergeCell ref="E1892:F1892"/>
    <mergeCell ref="E1893:F1893"/>
    <mergeCell ref="E1880:F1880"/>
    <mergeCell ref="E1881:F1881"/>
    <mergeCell ref="E1884:F1884"/>
    <mergeCell ref="E1885:F1885"/>
    <mergeCell ref="E1886:F1886"/>
    <mergeCell ref="E1873:F1873"/>
    <mergeCell ref="E1874:F1874"/>
    <mergeCell ref="E1875:F1875"/>
    <mergeCell ref="E1878:F1878"/>
    <mergeCell ref="E1879:F1879"/>
    <mergeCell ref="E1866:F1866"/>
    <mergeCell ref="E1867:F1867"/>
    <mergeCell ref="E1868:F1868"/>
    <mergeCell ref="E1869:F1869"/>
    <mergeCell ref="E1872:F1872"/>
    <mergeCell ref="E1859:F1859"/>
    <mergeCell ref="E1862:F1862"/>
    <mergeCell ref="E1863:F1863"/>
    <mergeCell ref="E1864:F1864"/>
    <mergeCell ref="E1865:F1865"/>
    <mergeCell ref="E1854:F1854"/>
    <mergeCell ref="E1855:F1855"/>
    <mergeCell ref="E1856:F1856"/>
    <mergeCell ref="E1857:F1857"/>
    <mergeCell ref="E1858:F1858"/>
    <mergeCell ref="E1847:F1847"/>
    <mergeCell ref="E1848:F1848"/>
    <mergeCell ref="E1849:F1849"/>
    <mergeCell ref="E1850:F1850"/>
    <mergeCell ref="E1851:F1851"/>
    <mergeCell ref="E1842:F1842"/>
    <mergeCell ref="E1843:F1843"/>
    <mergeCell ref="E1844:F1844"/>
    <mergeCell ref="E1845:F1845"/>
    <mergeCell ref="E1846:F1846"/>
    <mergeCell ref="E1833:F1833"/>
    <mergeCell ref="E1834:F1834"/>
    <mergeCell ref="E1837:F1837"/>
    <mergeCell ref="E1838:F1838"/>
    <mergeCell ref="E1839:F1839"/>
    <mergeCell ref="E1824:F1824"/>
    <mergeCell ref="E1827:F1827"/>
    <mergeCell ref="E1828:F1828"/>
    <mergeCell ref="E1829:F1829"/>
    <mergeCell ref="E1832:F1832"/>
    <mergeCell ref="E1817:F1817"/>
    <mergeCell ref="E1818:F1818"/>
    <mergeCell ref="E1819:F1819"/>
    <mergeCell ref="E1822:F1822"/>
    <mergeCell ref="E1823:F1823"/>
    <mergeCell ref="E1810:F1810"/>
    <mergeCell ref="E1811:F1811"/>
    <mergeCell ref="E1814:F1814"/>
    <mergeCell ref="E1815:F1815"/>
    <mergeCell ref="E1816:F1816"/>
    <mergeCell ref="E1803:F1803"/>
    <mergeCell ref="E1804:F1804"/>
    <mergeCell ref="E1805:F1805"/>
    <mergeCell ref="E1808:F1808"/>
    <mergeCell ref="E1809:F1809"/>
    <mergeCell ref="E1798:F1798"/>
    <mergeCell ref="E1799:F1799"/>
    <mergeCell ref="E1800:F1800"/>
    <mergeCell ref="E1801:F1801"/>
    <mergeCell ref="E1802:F1802"/>
    <mergeCell ref="E1791:F1791"/>
    <mergeCell ref="E1792:F1792"/>
    <mergeCell ref="E1793:F1793"/>
    <mergeCell ref="E1796:F1796"/>
    <mergeCell ref="E1797:F1797"/>
    <mergeCell ref="E1786:F1786"/>
    <mergeCell ref="E1787:F1787"/>
    <mergeCell ref="E1788:F1788"/>
    <mergeCell ref="E1789:F1789"/>
    <mergeCell ref="E1790:F1790"/>
    <mergeCell ref="E1779:F1779"/>
    <mergeCell ref="E1780:F1780"/>
    <mergeCell ref="E1781:F1781"/>
    <mergeCell ref="E1784:F1784"/>
    <mergeCell ref="E1785:F1785"/>
    <mergeCell ref="E1774:F1774"/>
    <mergeCell ref="E1775:F1775"/>
    <mergeCell ref="E1776:F1776"/>
    <mergeCell ref="E1777:F1777"/>
    <mergeCell ref="E1778:F1778"/>
    <mergeCell ref="E1767:F1767"/>
    <mergeCell ref="E1768:F1768"/>
    <mergeCell ref="E1769:F1769"/>
    <mergeCell ref="E1772:F1772"/>
    <mergeCell ref="E1773:F1773"/>
    <mergeCell ref="E1762:F1762"/>
    <mergeCell ref="E1763:F1763"/>
    <mergeCell ref="E1764:F1764"/>
    <mergeCell ref="E1765:F1765"/>
    <mergeCell ref="E1766:F1766"/>
    <mergeCell ref="E1755:F1755"/>
    <mergeCell ref="E1756:F1756"/>
    <mergeCell ref="E1757:F1757"/>
    <mergeCell ref="E1760:F1760"/>
    <mergeCell ref="E1761:F1761"/>
    <mergeCell ref="E1750:F1750"/>
    <mergeCell ref="E1751:F1751"/>
    <mergeCell ref="E1752:F1752"/>
    <mergeCell ref="E1753:F1753"/>
    <mergeCell ref="E1754:F1754"/>
    <mergeCell ref="E1743:F1743"/>
    <mergeCell ref="E1744:F1744"/>
    <mergeCell ref="E1745:F1745"/>
    <mergeCell ref="E1748:F1748"/>
    <mergeCell ref="E1749:F1749"/>
    <mergeCell ref="E1738:F1738"/>
    <mergeCell ref="E1739:F1739"/>
    <mergeCell ref="E1740:F1740"/>
    <mergeCell ref="E1741:F1741"/>
    <mergeCell ref="E1742:F1742"/>
    <mergeCell ref="E1731:F1731"/>
    <mergeCell ref="E1732:F1732"/>
    <mergeCell ref="E1733:F1733"/>
    <mergeCell ref="E1734:F1734"/>
    <mergeCell ref="E1735:F1735"/>
    <mergeCell ref="E1724:F1724"/>
    <mergeCell ref="E1725:F1725"/>
    <mergeCell ref="E1726:F1726"/>
    <mergeCell ref="E1729:F1729"/>
    <mergeCell ref="E1730:F1730"/>
    <mergeCell ref="E1717:F1717"/>
    <mergeCell ref="E1718:F1718"/>
    <mergeCell ref="E1719:F1719"/>
    <mergeCell ref="E1722:F1722"/>
    <mergeCell ref="E1723:F1723"/>
    <mergeCell ref="E1710:F1710"/>
    <mergeCell ref="E1713:F1713"/>
    <mergeCell ref="E1714:F1714"/>
    <mergeCell ref="E1715:F1715"/>
    <mergeCell ref="E1716:F1716"/>
    <mergeCell ref="E1705:F1705"/>
    <mergeCell ref="E1706:F1706"/>
    <mergeCell ref="E1707:F1707"/>
    <mergeCell ref="E1708:F1708"/>
    <mergeCell ref="E1709:F1709"/>
    <mergeCell ref="E1698:F1698"/>
    <mergeCell ref="E1699:F1699"/>
    <mergeCell ref="E1700:F1700"/>
    <mergeCell ref="E1703:F1703"/>
    <mergeCell ref="E1704:F1704"/>
    <mergeCell ref="E1693:F1693"/>
    <mergeCell ref="E1694:F1694"/>
    <mergeCell ref="E1695:F1695"/>
    <mergeCell ref="E1696:F1696"/>
    <mergeCell ref="E1697:F1697"/>
    <mergeCell ref="E1686:F1686"/>
    <mergeCell ref="E1687:F1687"/>
    <mergeCell ref="E1688:F1688"/>
    <mergeCell ref="E1691:F1691"/>
    <mergeCell ref="E1692:F1692"/>
    <mergeCell ref="E1681:F1681"/>
    <mergeCell ref="E1682:F1682"/>
    <mergeCell ref="E1683:F1683"/>
    <mergeCell ref="E1684:F1684"/>
    <mergeCell ref="E1685:F1685"/>
    <mergeCell ref="E1674:F1674"/>
    <mergeCell ref="E1675:F1675"/>
    <mergeCell ref="E1676:F1676"/>
    <mergeCell ref="E1679:F1679"/>
    <mergeCell ref="E1680:F1680"/>
    <mergeCell ref="E1669:F1669"/>
    <mergeCell ref="E1670:F1670"/>
    <mergeCell ref="E1671:F1671"/>
    <mergeCell ref="E1672:F1672"/>
    <mergeCell ref="E1673:F1673"/>
    <mergeCell ref="E1662:F1662"/>
    <mergeCell ref="E1663:F1663"/>
    <mergeCell ref="E1664:F1664"/>
    <mergeCell ref="E1667:F1667"/>
    <mergeCell ref="E1668:F1668"/>
    <mergeCell ref="E1657:F1657"/>
    <mergeCell ref="E1658:F1658"/>
    <mergeCell ref="E1659:F1659"/>
    <mergeCell ref="E1660:F1660"/>
    <mergeCell ref="E1661:F1661"/>
    <mergeCell ref="E1650:F1650"/>
    <mergeCell ref="E1651:F1651"/>
    <mergeCell ref="A1654:J1654"/>
    <mergeCell ref="E1655:F1655"/>
    <mergeCell ref="E1656:F1656"/>
    <mergeCell ref="E1643:F1643"/>
    <mergeCell ref="E1644:F1644"/>
    <mergeCell ref="E1647:F1647"/>
    <mergeCell ref="E1648:F1648"/>
    <mergeCell ref="E1649:F1649"/>
    <mergeCell ref="E1636:F1636"/>
    <mergeCell ref="E1637:F1637"/>
    <mergeCell ref="E1640:F1640"/>
    <mergeCell ref="E1641:F1641"/>
    <mergeCell ref="E1642:F1642"/>
    <mergeCell ref="E1629:F1629"/>
    <mergeCell ref="E1632:F1632"/>
    <mergeCell ref="E1633:F1633"/>
    <mergeCell ref="E1634:F1634"/>
    <mergeCell ref="E1635:F1635"/>
    <mergeCell ref="E1622:F1622"/>
    <mergeCell ref="E1625:F1625"/>
    <mergeCell ref="E1626:F1626"/>
    <mergeCell ref="E1627:F1627"/>
    <mergeCell ref="E1628:F1628"/>
    <mergeCell ref="E1615:F1615"/>
    <mergeCell ref="E1618:F1618"/>
    <mergeCell ref="E1619:F1619"/>
    <mergeCell ref="E1620:F1620"/>
    <mergeCell ref="E1621:F1621"/>
    <mergeCell ref="E1610:F1610"/>
    <mergeCell ref="E1611:F1611"/>
    <mergeCell ref="E1612:F1612"/>
    <mergeCell ref="E1613:F1613"/>
    <mergeCell ref="E1614:F1614"/>
    <mergeCell ref="E1603:F1603"/>
    <mergeCell ref="E1604:F1604"/>
    <mergeCell ref="E1605:F1605"/>
    <mergeCell ref="A1607:J1607"/>
    <mergeCell ref="A1608:J1608"/>
    <mergeCell ref="E1596:F1596"/>
    <mergeCell ref="E1597:F1597"/>
    <mergeCell ref="E1600:F1600"/>
    <mergeCell ref="E1601:F1601"/>
    <mergeCell ref="E1602:F1602"/>
    <mergeCell ref="E1591:F1591"/>
    <mergeCell ref="E1592:F1592"/>
    <mergeCell ref="E1593:F1593"/>
    <mergeCell ref="E1594:F1594"/>
    <mergeCell ref="E1595:F1595"/>
    <mergeCell ref="E1584:F1584"/>
    <mergeCell ref="E1585:F1585"/>
    <mergeCell ref="E1586:F1586"/>
    <mergeCell ref="E1587:F1587"/>
    <mergeCell ref="E1588:F1588"/>
    <mergeCell ref="E1577:F1577"/>
    <mergeCell ref="E1578:F1578"/>
    <mergeCell ref="E1579:F1579"/>
    <mergeCell ref="E1582:F1582"/>
    <mergeCell ref="E1583:F1583"/>
    <mergeCell ref="E1570:F1570"/>
    <mergeCell ref="E1573:F1573"/>
    <mergeCell ref="E1574:F1574"/>
    <mergeCell ref="E1575:F1575"/>
    <mergeCell ref="E1576:F1576"/>
    <mergeCell ref="E1565:F1565"/>
    <mergeCell ref="E1566:F1566"/>
    <mergeCell ref="E1567:F1567"/>
    <mergeCell ref="E1568:F1568"/>
    <mergeCell ref="E1569:F1569"/>
    <mergeCell ref="E1558:F1558"/>
    <mergeCell ref="A1560:J1560"/>
    <mergeCell ref="A1561:J1561"/>
    <mergeCell ref="E1563:F1563"/>
    <mergeCell ref="E1564:F1564"/>
    <mergeCell ref="E1553:F1553"/>
    <mergeCell ref="E1554:F1554"/>
    <mergeCell ref="E1555:F1555"/>
    <mergeCell ref="E1556:F1556"/>
    <mergeCell ref="E1557:F1557"/>
    <mergeCell ref="E1546:F1546"/>
    <mergeCell ref="E1547:F1547"/>
    <mergeCell ref="E1548:F1548"/>
    <mergeCell ref="E1549:F1549"/>
    <mergeCell ref="E1552:F1552"/>
    <mergeCell ref="E1539:F1539"/>
    <mergeCell ref="E1540:F1540"/>
    <mergeCell ref="E1541:F1541"/>
    <mergeCell ref="E1542:F1542"/>
    <mergeCell ref="E1545:F1545"/>
    <mergeCell ref="E1532:F1532"/>
    <mergeCell ref="E1533:F1533"/>
    <mergeCell ref="A1535:J1535"/>
    <mergeCell ref="A1536:J1536"/>
    <mergeCell ref="E1538:F1538"/>
    <mergeCell ref="A1526:J1526"/>
    <mergeCell ref="A1527:J1527"/>
    <mergeCell ref="E1529:F1529"/>
    <mergeCell ref="E1530:F1530"/>
    <mergeCell ref="E1531:F1531"/>
    <mergeCell ref="E1520:F1520"/>
    <mergeCell ref="E1521:F1521"/>
    <mergeCell ref="E1522:F1522"/>
    <mergeCell ref="E1523:F1523"/>
    <mergeCell ref="E1524:F1524"/>
    <mergeCell ref="E1513:F1513"/>
    <mergeCell ref="E1514:F1514"/>
    <mergeCell ref="E1517:F1517"/>
    <mergeCell ref="E1518:F1518"/>
    <mergeCell ref="E1519:F1519"/>
    <mergeCell ref="E1506:F1506"/>
    <mergeCell ref="E1507:F1507"/>
    <mergeCell ref="E1510:F1510"/>
    <mergeCell ref="E1511:F1511"/>
    <mergeCell ref="E1512:F1512"/>
    <mergeCell ref="E1499:F1499"/>
    <mergeCell ref="E1502:F1502"/>
    <mergeCell ref="E1503:F1503"/>
    <mergeCell ref="E1504:F1504"/>
    <mergeCell ref="E1505:F1505"/>
    <mergeCell ref="A1493:J1493"/>
    <mergeCell ref="E1495:F1495"/>
    <mergeCell ref="E1496:F1496"/>
    <mergeCell ref="E1497:F1497"/>
    <mergeCell ref="E1498:F1498"/>
    <mergeCell ref="E1487:F1487"/>
    <mergeCell ref="E1488:F1488"/>
    <mergeCell ref="E1489:F1489"/>
    <mergeCell ref="E1490:F1490"/>
    <mergeCell ref="A1492:J1492"/>
    <mergeCell ref="A1481:J1481"/>
    <mergeCell ref="A1482:J1482"/>
    <mergeCell ref="E1484:F1484"/>
    <mergeCell ref="E1485:F1485"/>
    <mergeCell ref="E1486:F1486"/>
    <mergeCell ref="E1475:F1475"/>
    <mergeCell ref="E1476:F1476"/>
    <mergeCell ref="E1477:F1477"/>
    <mergeCell ref="E1478:F1478"/>
    <mergeCell ref="E1479:F1479"/>
    <mergeCell ref="E1470:F1470"/>
    <mergeCell ref="E1471:F1471"/>
    <mergeCell ref="E1472:F1472"/>
    <mergeCell ref="E1473:F1473"/>
    <mergeCell ref="E1474:F1474"/>
    <mergeCell ref="E1463:F1463"/>
    <mergeCell ref="E1464:F1464"/>
    <mergeCell ref="E1467:F1467"/>
    <mergeCell ref="E1468:F1468"/>
    <mergeCell ref="E1469:F1469"/>
    <mergeCell ref="E1458:F1458"/>
    <mergeCell ref="E1459:F1459"/>
    <mergeCell ref="E1460:F1460"/>
    <mergeCell ref="E1461:F1461"/>
    <mergeCell ref="E1462:F1462"/>
    <mergeCell ref="E1451:F1451"/>
    <mergeCell ref="E1452:F1452"/>
    <mergeCell ref="E1453:F1453"/>
    <mergeCell ref="E1454:F1454"/>
    <mergeCell ref="E1457:F1457"/>
    <mergeCell ref="E1444:F1444"/>
    <mergeCell ref="E1445:F1445"/>
    <mergeCell ref="E1446:F1446"/>
    <mergeCell ref="E1449:F1449"/>
    <mergeCell ref="E1450:F1450"/>
    <mergeCell ref="E1437:F1437"/>
    <mergeCell ref="E1438:F1438"/>
    <mergeCell ref="E1441:F1441"/>
    <mergeCell ref="E1442:F1442"/>
    <mergeCell ref="E1443:F1443"/>
    <mergeCell ref="A1431:J1431"/>
    <mergeCell ref="E1433:F1433"/>
    <mergeCell ref="E1434:F1434"/>
    <mergeCell ref="E1435:F1435"/>
    <mergeCell ref="E1436:F1436"/>
    <mergeCell ref="E1425:F1425"/>
    <mergeCell ref="E1426:F1426"/>
    <mergeCell ref="E1427:F1427"/>
    <mergeCell ref="E1428:F1428"/>
    <mergeCell ref="A1430:J1430"/>
    <mergeCell ref="E1418:F1418"/>
    <mergeCell ref="E1419:F1419"/>
    <mergeCell ref="A1421:J1421"/>
    <mergeCell ref="A1422:J1422"/>
    <mergeCell ref="E1424:F1424"/>
    <mergeCell ref="A1412:J1412"/>
    <mergeCell ref="A1413:J1413"/>
    <mergeCell ref="E1415:F1415"/>
    <mergeCell ref="E1416:F1416"/>
    <mergeCell ref="E1417:F1417"/>
    <mergeCell ref="E1406:F1406"/>
    <mergeCell ref="E1407:F1407"/>
    <mergeCell ref="E1408:F1408"/>
    <mergeCell ref="E1409:F1409"/>
    <mergeCell ref="E1410:F1410"/>
    <mergeCell ref="E1399:F1399"/>
    <mergeCell ref="E1400:F1400"/>
    <mergeCell ref="E1401:F1401"/>
    <mergeCell ref="E1402:F1402"/>
    <mergeCell ref="E1403:F1403"/>
    <mergeCell ref="E1392:F1392"/>
    <mergeCell ref="E1393:F1393"/>
    <mergeCell ref="E1394:F1394"/>
    <mergeCell ref="E1395:F1395"/>
    <mergeCell ref="E1396:F1396"/>
    <mergeCell ref="E1385:F1385"/>
    <mergeCell ref="E1386:F1386"/>
    <mergeCell ref="E1387:F1387"/>
    <mergeCell ref="E1388:F1388"/>
    <mergeCell ref="E1391:F1391"/>
    <mergeCell ref="E1378:F1378"/>
    <mergeCell ref="E1379:F1379"/>
    <mergeCell ref="E1380:F1380"/>
    <mergeCell ref="E1381:F1381"/>
    <mergeCell ref="E1384:F1384"/>
    <mergeCell ref="E1371:F1371"/>
    <mergeCell ref="E1372:F1372"/>
    <mergeCell ref="E1373:F1373"/>
    <mergeCell ref="E1374:F1374"/>
    <mergeCell ref="E1377:F1377"/>
    <mergeCell ref="E1364:F1364"/>
    <mergeCell ref="E1365:F1365"/>
    <mergeCell ref="E1366:F1366"/>
    <mergeCell ref="E1367:F1367"/>
    <mergeCell ref="E1370:F1370"/>
    <mergeCell ref="E1357:F1357"/>
    <mergeCell ref="E1358:F1358"/>
    <mergeCell ref="E1359:F1359"/>
    <mergeCell ref="E1360:F1360"/>
    <mergeCell ref="E1363:F1363"/>
    <mergeCell ref="E1350:F1350"/>
    <mergeCell ref="E1351:F1351"/>
    <mergeCell ref="E1352:F1352"/>
    <mergeCell ref="E1353:F1353"/>
    <mergeCell ref="E1356:F1356"/>
    <mergeCell ref="E1343:F1343"/>
    <mergeCell ref="E1346:F1346"/>
    <mergeCell ref="E1347:F1347"/>
    <mergeCell ref="E1348:F1348"/>
    <mergeCell ref="E1349:F1349"/>
    <mergeCell ref="E1338:F1338"/>
    <mergeCell ref="E1339:F1339"/>
    <mergeCell ref="E1340:F1340"/>
    <mergeCell ref="E1341:F1341"/>
    <mergeCell ref="E1342:F1342"/>
    <mergeCell ref="E1331:F1331"/>
    <mergeCell ref="E1332:F1332"/>
    <mergeCell ref="E1333:F1333"/>
    <mergeCell ref="E1336:F1336"/>
    <mergeCell ref="E1337:F1337"/>
    <mergeCell ref="E1326:F1326"/>
    <mergeCell ref="E1327:F1327"/>
    <mergeCell ref="E1328:F1328"/>
    <mergeCell ref="E1329:F1329"/>
    <mergeCell ref="E1330:F1330"/>
    <mergeCell ref="E1319:F1319"/>
    <mergeCell ref="E1320:F1320"/>
    <mergeCell ref="E1321:F1321"/>
    <mergeCell ref="E1322:F1322"/>
    <mergeCell ref="E1323:F1323"/>
    <mergeCell ref="E1312:F1312"/>
    <mergeCell ref="E1313:F1313"/>
    <mergeCell ref="E1314:F1314"/>
    <mergeCell ref="E1315:F1315"/>
    <mergeCell ref="E1318:F1318"/>
    <mergeCell ref="E1305:F1305"/>
    <mergeCell ref="E1306:F1306"/>
    <mergeCell ref="E1307:F1307"/>
    <mergeCell ref="E1310:F1310"/>
    <mergeCell ref="E1311:F1311"/>
    <mergeCell ref="E1298:F1298"/>
    <mergeCell ref="E1299:F1299"/>
    <mergeCell ref="E1302:F1302"/>
    <mergeCell ref="E1303:F1303"/>
    <mergeCell ref="E1304:F1304"/>
    <mergeCell ref="E1293:F1293"/>
    <mergeCell ref="E1294:F1294"/>
    <mergeCell ref="E1295:F1295"/>
    <mergeCell ref="E1296:F1296"/>
    <mergeCell ref="E1297:F1297"/>
    <mergeCell ref="E1286:F1286"/>
    <mergeCell ref="E1287:F1287"/>
    <mergeCell ref="E1288:F1288"/>
    <mergeCell ref="E1289:F1289"/>
    <mergeCell ref="E1292:F1292"/>
    <mergeCell ref="E1281:F1281"/>
    <mergeCell ref="E1282:F1282"/>
    <mergeCell ref="E1283:F1283"/>
    <mergeCell ref="E1284:F1284"/>
    <mergeCell ref="E1285:F1285"/>
    <mergeCell ref="E1274:F1274"/>
    <mergeCell ref="E1275:F1275"/>
    <mergeCell ref="E1276:F1276"/>
    <mergeCell ref="E1277:F1277"/>
    <mergeCell ref="E1278:F1278"/>
    <mergeCell ref="E1267:F1267"/>
    <mergeCell ref="E1270:F1270"/>
    <mergeCell ref="E1271:F1271"/>
    <mergeCell ref="E1272:F1272"/>
    <mergeCell ref="E1273:F1273"/>
    <mergeCell ref="E1262:F1262"/>
    <mergeCell ref="E1263:F1263"/>
    <mergeCell ref="E1264:F1264"/>
    <mergeCell ref="E1265:F1265"/>
    <mergeCell ref="E1266:F1266"/>
    <mergeCell ref="E1255:F1255"/>
    <mergeCell ref="E1256:F1256"/>
    <mergeCell ref="E1257:F1257"/>
    <mergeCell ref="E1260:F1260"/>
    <mergeCell ref="E1261:F1261"/>
    <mergeCell ref="E1250:F1250"/>
    <mergeCell ref="E1251:F1251"/>
    <mergeCell ref="E1252:F1252"/>
    <mergeCell ref="E1253:F1253"/>
    <mergeCell ref="E1254:F1254"/>
    <mergeCell ref="E1243:F1243"/>
    <mergeCell ref="E1244:F1244"/>
    <mergeCell ref="E1245:F1245"/>
    <mergeCell ref="E1246:F1246"/>
    <mergeCell ref="E1247:F1247"/>
    <mergeCell ref="E1236:F1236"/>
    <mergeCell ref="E1237:F1237"/>
    <mergeCell ref="E1240:F1240"/>
    <mergeCell ref="E1241:F1241"/>
    <mergeCell ref="E1242:F1242"/>
    <mergeCell ref="E1231:F1231"/>
    <mergeCell ref="E1232:F1232"/>
    <mergeCell ref="E1233:F1233"/>
    <mergeCell ref="E1234:F1234"/>
    <mergeCell ref="E1235:F1235"/>
    <mergeCell ref="E1224:F1224"/>
    <mergeCell ref="E1225:F1225"/>
    <mergeCell ref="E1226:F1226"/>
    <mergeCell ref="E1227:F1227"/>
    <mergeCell ref="E1230:F1230"/>
    <mergeCell ref="E1219:F1219"/>
    <mergeCell ref="E1220:F1220"/>
    <mergeCell ref="E1221:F1221"/>
    <mergeCell ref="E1222:F1222"/>
    <mergeCell ref="E1223:F1223"/>
    <mergeCell ref="E1212:F1212"/>
    <mergeCell ref="E1213:F1213"/>
    <mergeCell ref="E1214:F1214"/>
    <mergeCell ref="E1215:F1215"/>
    <mergeCell ref="E1218:F1218"/>
    <mergeCell ref="E1207:F1207"/>
    <mergeCell ref="E1208:F1208"/>
    <mergeCell ref="E1209:F1209"/>
    <mergeCell ref="E1210:F1210"/>
    <mergeCell ref="E1211:F1211"/>
    <mergeCell ref="E1200:F1200"/>
    <mergeCell ref="E1201:F1201"/>
    <mergeCell ref="E1202:F1202"/>
    <mergeCell ref="E1203:F1203"/>
    <mergeCell ref="E1204:F1204"/>
    <mergeCell ref="E1193:F1193"/>
    <mergeCell ref="E1194:F1194"/>
    <mergeCell ref="E1197:F1197"/>
    <mergeCell ref="E1198:F1198"/>
    <mergeCell ref="E1199:F1199"/>
    <mergeCell ref="A1187:J1187"/>
    <mergeCell ref="E1189:F1189"/>
    <mergeCell ref="E1190:F1190"/>
    <mergeCell ref="E1191:F1191"/>
    <mergeCell ref="E1192:F1192"/>
    <mergeCell ref="E1181:F1181"/>
    <mergeCell ref="E1182:F1182"/>
    <mergeCell ref="E1183:F1183"/>
    <mergeCell ref="E1184:F1184"/>
    <mergeCell ref="A1186:J1186"/>
    <mergeCell ref="E1174:F1174"/>
    <mergeCell ref="E1177:F1177"/>
    <mergeCell ref="E1178:F1178"/>
    <mergeCell ref="E1179:F1179"/>
    <mergeCell ref="E1180:F1180"/>
    <mergeCell ref="E1169:F1169"/>
    <mergeCell ref="E1170:F1170"/>
    <mergeCell ref="E1171:F1171"/>
    <mergeCell ref="E1172:F1172"/>
    <mergeCell ref="E1173:F1173"/>
    <mergeCell ref="E1162:F1162"/>
    <mergeCell ref="E1163:F1163"/>
    <mergeCell ref="E1164:F1164"/>
    <mergeCell ref="E1165:F1165"/>
    <mergeCell ref="E1166:F1166"/>
    <mergeCell ref="E1155:F1155"/>
    <mergeCell ref="E1156:F1156"/>
    <mergeCell ref="E1157:F1157"/>
    <mergeCell ref="E1158:F1158"/>
    <mergeCell ref="E1161:F1161"/>
    <mergeCell ref="A1149:J1149"/>
    <mergeCell ref="E1151:F1151"/>
    <mergeCell ref="E1152:F1152"/>
    <mergeCell ref="E1153:F1153"/>
    <mergeCell ref="E1154:F1154"/>
    <mergeCell ref="E1143:F1143"/>
    <mergeCell ref="E1144:F1144"/>
    <mergeCell ref="E1145:F1145"/>
    <mergeCell ref="E1146:F1146"/>
    <mergeCell ref="A1148:J1148"/>
    <mergeCell ref="E1136:F1136"/>
    <mergeCell ref="E1137:F1137"/>
    <mergeCell ref="E1138:F1138"/>
    <mergeCell ref="E1141:F1141"/>
    <mergeCell ref="E1142:F1142"/>
    <mergeCell ref="E1131:F1131"/>
    <mergeCell ref="E1132:F1132"/>
    <mergeCell ref="E1133:F1133"/>
    <mergeCell ref="E1134:F1134"/>
    <mergeCell ref="E1135:F1135"/>
    <mergeCell ref="E1124:F1124"/>
    <mergeCell ref="E1125:F1125"/>
    <mergeCell ref="A1127:J1127"/>
    <mergeCell ref="A1128:J1128"/>
    <mergeCell ref="E1130:F1130"/>
    <mergeCell ref="E1119:F1119"/>
    <mergeCell ref="E1120:F1120"/>
    <mergeCell ref="E1121:F1121"/>
    <mergeCell ref="E1122:F1122"/>
    <mergeCell ref="E1123:F1123"/>
    <mergeCell ref="E1112:F1112"/>
    <mergeCell ref="E1113:F1113"/>
    <mergeCell ref="E1114:F1114"/>
    <mergeCell ref="E1115:F1115"/>
    <mergeCell ref="E1118:F1118"/>
    <mergeCell ref="E1105:F1105"/>
    <mergeCell ref="E1106:F1106"/>
    <mergeCell ref="E1107:F1107"/>
    <mergeCell ref="E1110:F1110"/>
    <mergeCell ref="E1111:F1111"/>
    <mergeCell ref="E1098:F1098"/>
    <mergeCell ref="E1099:F1099"/>
    <mergeCell ref="E1102:F1102"/>
    <mergeCell ref="E1103:F1103"/>
    <mergeCell ref="E1104:F1104"/>
    <mergeCell ref="E1091:F1091"/>
    <mergeCell ref="E1092:F1092"/>
    <mergeCell ref="E1095:F1095"/>
    <mergeCell ref="E1096:F1096"/>
    <mergeCell ref="E1097:F1097"/>
    <mergeCell ref="A1085:J1085"/>
    <mergeCell ref="A1086:J1086"/>
    <mergeCell ref="E1088:F1088"/>
    <mergeCell ref="E1089:F1089"/>
    <mergeCell ref="E1090:F1090"/>
    <mergeCell ref="E1079:F1079"/>
    <mergeCell ref="E1080:F1080"/>
    <mergeCell ref="E1081:F1081"/>
    <mergeCell ref="E1082:F1082"/>
    <mergeCell ref="E1083:F1083"/>
    <mergeCell ref="E1072:F1072"/>
    <mergeCell ref="E1073:F1073"/>
    <mergeCell ref="E1074:F1074"/>
    <mergeCell ref="E1075:F1075"/>
    <mergeCell ref="E1078:F1078"/>
    <mergeCell ref="E1065:F1065"/>
    <mergeCell ref="E1066:F1066"/>
    <mergeCell ref="E1067:F1067"/>
    <mergeCell ref="E1070:F1070"/>
    <mergeCell ref="E1071:F1071"/>
    <mergeCell ref="E1058:F1058"/>
    <mergeCell ref="E1059:F1059"/>
    <mergeCell ref="E1062:F1062"/>
    <mergeCell ref="E1063:F1063"/>
    <mergeCell ref="E1064:F1064"/>
    <mergeCell ref="E1051:F1051"/>
    <mergeCell ref="E1054:F1054"/>
    <mergeCell ref="E1055:F1055"/>
    <mergeCell ref="E1056:F1056"/>
    <mergeCell ref="E1057:F1057"/>
    <mergeCell ref="E1046:F1046"/>
    <mergeCell ref="E1047:F1047"/>
    <mergeCell ref="E1048:F1048"/>
    <mergeCell ref="E1049:F1049"/>
    <mergeCell ref="E1050:F1050"/>
    <mergeCell ref="E1039:F1039"/>
    <mergeCell ref="E1040:F1040"/>
    <mergeCell ref="E1041:F1041"/>
    <mergeCell ref="E1042:F1042"/>
    <mergeCell ref="E1043:F1043"/>
    <mergeCell ref="E1032:F1032"/>
    <mergeCell ref="E1033:F1033"/>
    <mergeCell ref="E1034:F1034"/>
    <mergeCell ref="E1035:F1035"/>
    <mergeCell ref="E1038:F1038"/>
    <mergeCell ref="E1025:F1025"/>
    <mergeCell ref="E1026:F1026"/>
    <mergeCell ref="E1027:F1027"/>
    <mergeCell ref="E1030:F1030"/>
    <mergeCell ref="E1031:F1031"/>
    <mergeCell ref="E1020:F1020"/>
    <mergeCell ref="E1021:F1021"/>
    <mergeCell ref="E1022:F1022"/>
    <mergeCell ref="E1023:F1023"/>
    <mergeCell ref="E1024:F1024"/>
    <mergeCell ref="E1013:F1013"/>
    <mergeCell ref="E1014:F1014"/>
    <mergeCell ref="E1015:F1015"/>
    <mergeCell ref="E1016:F1016"/>
    <mergeCell ref="E1017:F1017"/>
    <mergeCell ref="A1007:J1007"/>
    <mergeCell ref="A1008:J1008"/>
    <mergeCell ref="E1010:F1010"/>
    <mergeCell ref="E1011:F1011"/>
    <mergeCell ref="E1012:F1012"/>
    <mergeCell ref="E1001:F1001"/>
    <mergeCell ref="E1002:F1002"/>
    <mergeCell ref="E1003:F1003"/>
    <mergeCell ref="E1004:F1004"/>
    <mergeCell ref="E1005:F1005"/>
    <mergeCell ref="E994:F994"/>
    <mergeCell ref="E995:F995"/>
    <mergeCell ref="E998:F998"/>
    <mergeCell ref="E999:F999"/>
    <mergeCell ref="E1000:F1000"/>
    <mergeCell ref="E989:F989"/>
    <mergeCell ref="E990:F990"/>
    <mergeCell ref="E991:F991"/>
    <mergeCell ref="E992:F992"/>
    <mergeCell ref="E993:F993"/>
    <mergeCell ref="E982:F982"/>
    <mergeCell ref="E983:F983"/>
    <mergeCell ref="A985:J985"/>
    <mergeCell ref="A986:J986"/>
    <mergeCell ref="E988:F988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6:F976"/>
    <mergeCell ref="E963:F963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51:F951"/>
    <mergeCell ref="E952:F952"/>
    <mergeCell ref="E953:F953"/>
    <mergeCell ref="E956:F956"/>
    <mergeCell ref="E957:F957"/>
    <mergeCell ref="E946:F946"/>
    <mergeCell ref="E947:F947"/>
    <mergeCell ref="E948:F948"/>
    <mergeCell ref="E949:F949"/>
    <mergeCell ref="E950:F950"/>
    <mergeCell ref="E939:F939"/>
    <mergeCell ref="E940:F940"/>
    <mergeCell ref="E941:F941"/>
    <mergeCell ref="E942:F942"/>
    <mergeCell ref="E943:F943"/>
    <mergeCell ref="E932:F932"/>
    <mergeCell ref="E933:F933"/>
    <mergeCell ref="E936:F936"/>
    <mergeCell ref="E937:F937"/>
    <mergeCell ref="E938:F938"/>
    <mergeCell ref="E927:F927"/>
    <mergeCell ref="E928:F928"/>
    <mergeCell ref="E929:F929"/>
    <mergeCell ref="E930:F930"/>
    <mergeCell ref="E931:F931"/>
    <mergeCell ref="E920:F920"/>
    <mergeCell ref="E921:F921"/>
    <mergeCell ref="E922:F922"/>
    <mergeCell ref="E923:F923"/>
    <mergeCell ref="E926:F926"/>
    <mergeCell ref="E913:F913"/>
    <mergeCell ref="E916:F916"/>
    <mergeCell ref="E917:F917"/>
    <mergeCell ref="E918:F918"/>
    <mergeCell ref="E919:F919"/>
    <mergeCell ref="E908:F908"/>
    <mergeCell ref="E909:F909"/>
    <mergeCell ref="E910:F910"/>
    <mergeCell ref="E911:F911"/>
    <mergeCell ref="E912:F912"/>
    <mergeCell ref="E901:F901"/>
    <mergeCell ref="E902:F902"/>
    <mergeCell ref="E903:F903"/>
    <mergeCell ref="E904:F904"/>
    <mergeCell ref="E905:F905"/>
    <mergeCell ref="E894:F894"/>
    <mergeCell ref="E895:F895"/>
    <mergeCell ref="E896:F896"/>
    <mergeCell ref="E897:F897"/>
    <mergeCell ref="E900:F900"/>
    <mergeCell ref="E887:F887"/>
    <mergeCell ref="E888:F888"/>
    <mergeCell ref="E889:F889"/>
    <mergeCell ref="E892:F892"/>
    <mergeCell ref="E893:F893"/>
    <mergeCell ref="E880:F880"/>
    <mergeCell ref="E881:F881"/>
    <mergeCell ref="E884:F884"/>
    <mergeCell ref="E885:F885"/>
    <mergeCell ref="E886:F886"/>
    <mergeCell ref="E873:F873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61:F861"/>
    <mergeCell ref="E862:F862"/>
    <mergeCell ref="E863:F863"/>
    <mergeCell ref="E864:F864"/>
    <mergeCell ref="E865:F865"/>
    <mergeCell ref="A855:J855"/>
    <mergeCell ref="A856:J856"/>
    <mergeCell ref="E858:F858"/>
    <mergeCell ref="E859:F859"/>
    <mergeCell ref="E860:F860"/>
    <mergeCell ref="E849:F849"/>
    <mergeCell ref="E850:F850"/>
    <mergeCell ref="E851:F851"/>
    <mergeCell ref="E852:F852"/>
    <mergeCell ref="E853:F853"/>
    <mergeCell ref="E842:F842"/>
    <mergeCell ref="E843:F843"/>
    <mergeCell ref="E844:F844"/>
    <mergeCell ref="E847:F847"/>
    <mergeCell ref="E848:F848"/>
    <mergeCell ref="E837:F837"/>
    <mergeCell ref="E838:F838"/>
    <mergeCell ref="E839:F839"/>
    <mergeCell ref="E840:F840"/>
    <mergeCell ref="E841:F841"/>
    <mergeCell ref="E830:F830"/>
    <mergeCell ref="E831:F831"/>
    <mergeCell ref="E832:F832"/>
    <mergeCell ref="E833:F833"/>
    <mergeCell ref="E834:F834"/>
    <mergeCell ref="E823:F823"/>
    <mergeCell ref="E824:F824"/>
    <mergeCell ref="E827:F827"/>
    <mergeCell ref="E828:F828"/>
    <mergeCell ref="E829:F829"/>
    <mergeCell ref="E818:F818"/>
    <mergeCell ref="E819:F819"/>
    <mergeCell ref="E820:F820"/>
    <mergeCell ref="E821:F821"/>
    <mergeCell ref="E822:F822"/>
    <mergeCell ref="E811:F811"/>
    <mergeCell ref="E812:F812"/>
    <mergeCell ref="E813:F813"/>
    <mergeCell ref="E814:F814"/>
    <mergeCell ref="E817:F817"/>
    <mergeCell ref="E804:F804"/>
    <mergeCell ref="E807:F807"/>
    <mergeCell ref="E808:F808"/>
    <mergeCell ref="E809:F809"/>
    <mergeCell ref="E810:F810"/>
    <mergeCell ref="E799:F799"/>
    <mergeCell ref="E800:F800"/>
    <mergeCell ref="E801:F801"/>
    <mergeCell ref="E802:F802"/>
    <mergeCell ref="E803:F803"/>
    <mergeCell ref="E792:F792"/>
    <mergeCell ref="E793:F793"/>
    <mergeCell ref="E794:F794"/>
    <mergeCell ref="E797:F797"/>
    <mergeCell ref="E798:F798"/>
    <mergeCell ref="E787:F787"/>
    <mergeCell ref="E788:F788"/>
    <mergeCell ref="E789:F789"/>
    <mergeCell ref="E790:F790"/>
    <mergeCell ref="E791:F791"/>
    <mergeCell ref="E780:F780"/>
    <mergeCell ref="E781:F781"/>
    <mergeCell ref="E782:F782"/>
    <mergeCell ref="E783:F783"/>
    <mergeCell ref="E784:F784"/>
    <mergeCell ref="E773:F773"/>
    <mergeCell ref="E774:F774"/>
    <mergeCell ref="E777:F777"/>
    <mergeCell ref="E778:F778"/>
    <mergeCell ref="E779:F779"/>
    <mergeCell ref="E768:F768"/>
    <mergeCell ref="E769:F769"/>
    <mergeCell ref="E770:F770"/>
    <mergeCell ref="E771:F771"/>
    <mergeCell ref="E772:F772"/>
    <mergeCell ref="E761:F761"/>
    <mergeCell ref="E762:F762"/>
    <mergeCell ref="E763:F763"/>
    <mergeCell ref="E764:F764"/>
    <mergeCell ref="E767:F767"/>
    <mergeCell ref="E754:F754"/>
    <mergeCell ref="E757:F757"/>
    <mergeCell ref="E758:F758"/>
    <mergeCell ref="E759:F759"/>
    <mergeCell ref="E760:F760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7:F747"/>
    <mergeCell ref="E748:F748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23:F723"/>
    <mergeCell ref="E724:F724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11:F711"/>
    <mergeCell ref="E712:F712"/>
    <mergeCell ref="E713:F713"/>
    <mergeCell ref="E714:F714"/>
    <mergeCell ref="E717:F717"/>
    <mergeCell ref="E704:F704"/>
    <mergeCell ref="E707:F707"/>
    <mergeCell ref="E708:F708"/>
    <mergeCell ref="E709:F709"/>
    <mergeCell ref="E710:F710"/>
    <mergeCell ref="E699:F699"/>
    <mergeCell ref="E700:F700"/>
    <mergeCell ref="E701:F701"/>
    <mergeCell ref="E702:F702"/>
    <mergeCell ref="E703:F703"/>
    <mergeCell ref="E692:F692"/>
    <mergeCell ref="E693:F693"/>
    <mergeCell ref="E694:F694"/>
    <mergeCell ref="E697:F697"/>
    <mergeCell ref="E698:F698"/>
    <mergeCell ref="E687:F687"/>
    <mergeCell ref="E688:F688"/>
    <mergeCell ref="E689:F689"/>
    <mergeCell ref="E690:F690"/>
    <mergeCell ref="E691:F691"/>
    <mergeCell ref="E680:F680"/>
    <mergeCell ref="E681:F681"/>
    <mergeCell ref="E682:F682"/>
    <mergeCell ref="E683:F683"/>
    <mergeCell ref="E684:F684"/>
    <mergeCell ref="E673:F673"/>
    <mergeCell ref="E674:F674"/>
    <mergeCell ref="E677:F677"/>
    <mergeCell ref="E678:F678"/>
    <mergeCell ref="E679:F679"/>
    <mergeCell ref="E668:F668"/>
    <mergeCell ref="E669:F669"/>
    <mergeCell ref="E670:F670"/>
    <mergeCell ref="E671:F671"/>
    <mergeCell ref="E672:F672"/>
    <mergeCell ref="E661:F661"/>
    <mergeCell ref="E662:F662"/>
    <mergeCell ref="A664:J664"/>
    <mergeCell ref="A665:J665"/>
    <mergeCell ref="E667:F667"/>
    <mergeCell ref="A655:J655"/>
    <mergeCell ref="A656:J656"/>
    <mergeCell ref="E658:F658"/>
    <mergeCell ref="E659:F659"/>
    <mergeCell ref="E660:F660"/>
    <mergeCell ref="E649:F649"/>
    <mergeCell ref="E650:F650"/>
    <mergeCell ref="E651:F651"/>
    <mergeCell ref="E652:F652"/>
    <mergeCell ref="E653:F653"/>
    <mergeCell ref="E642:F642"/>
    <mergeCell ref="E643:F643"/>
    <mergeCell ref="E644:F644"/>
    <mergeCell ref="E645:F645"/>
    <mergeCell ref="E646:F646"/>
    <mergeCell ref="E635:F635"/>
    <mergeCell ref="E636:F636"/>
    <mergeCell ref="E637:F637"/>
    <mergeCell ref="E638:F638"/>
    <mergeCell ref="E641:F641"/>
    <mergeCell ref="E628:F628"/>
    <mergeCell ref="E629:F629"/>
    <mergeCell ref="E630:F630"/>
    <mergeCell ref="E631:F631"/>
    <mergeCell ref="E632:F632"/>
    <mergeCell ref="E621:F621"/>
    <mergeCell ref="E622:F622"/>
    <mergeCell ref="E623:F623"/>
    <mergeCell ref="E624:F624"/>
    <mergeCell ref="E627:F627"/>
    <mergeCell ref="E614:F614"/>
    <mergeCell ref="E615:F615"/>
    <mergeCell ref="E616:F616"/>
    <mergeCell ref="E619:F619"/>
    <mergeCell ref="E620:F620"/>
    <mergeCell ref="E607:F607"/>
    <mergeCell ref="E608:F608"/>
    <mergeCell ref="E611:F611"/>
    <mergeCell ref="E612:F612"/>
    <mergeCell ref="E613:F613"/>
    <mergeCell ref="E600:F600"/>
    <mergeCell ref="E603:F603"/>
    <mergeCell ref="E604:F604"/>
    <mergeCell ref="E605:F605"/>
    <mergeCell ref="E606:F606"/>
    <mergeCell ref="E595:F595"/>
    <mergeCell ref="E596:F596"/>
    <mergeCell ref="E597:F597"/>
    <mergeCell ref="E598:F598"/>
    <mergeCell ref="E599:F599"/>
    <mergeCell ref="E588:F588"/>
    <mergeCell ref="E589:F589"/>
    <mergeCell ref="E590:F590"/>
    <mergeCell ref="E591:F591"/>
    <mergeCell ref="E592:F592"/>
    <mergeCell ref="E581:F581"/>
    <mergeCell ref="E582:F582"/>
    <mergeCell ref="E583:F583"/>
    <mergeCell ref="E586:F586"/>
    <mergeCell ref="E587:F587"/>
    <mergeCell ref="E574:F574"/>
    <mergeCell ref="E577:F577"/>
    <mergeCell ref="E578:F578"/>
    <mergeCell ref="E579:F579"/>
    <mergeCell ref="E580:F580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7:F567"/>
    <mergeCell ref="E568:F568"/>
    <mergeCell ref="E555:F555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43:F543"/>
    <mergeCell ref="E544:F544"/>
    <mergeCell ref="E545:F545"/>
    <mergeCell ref="E546:F546"/>
    <mergeCell ref="E549:F549"/>
    <mergeCell ref="E536:F536"/>
    <mergeCell ref="E537:F537"/>
    <mergeCell ref="E540:F540"/>
    <mergeCell ref="E541:F541"/>
    <mergeCell ref="E542:F542"/>
    <mergeCell ref="E531:F531"/>
    <mergeCell ref="E532:F532"/>
    <mergeCell ref="E533:F533"/>
    <mergeCell ref="E534:F534"/>
    <mergeCell ref="E535:F535"/>
    <mergeCell ref="E524:F524"/>
    <mergeCell ref="E525:F525"/>
    <mergeCell ref="E526:F526"/>
    <mergeCell ref="E527:F527"/>
    <mergeCell ref="E528:F528"/>
    <mergeCell ref="E517:F517"/>
    <mergeCell ref="E518:F518"/>
    <mergeCell ref="E519:F519"/>
    <mergeCell ref="E522:F522"/>
    <mergeCell ref="E523:F523"/>
    <mergeCell ref="E510:F510"/>
    <mergeCell ref="E511:F511"/>
    <mergeCell ref="E514:F514"/>
    <mergeCell ref="E515:F515"/>
    <mergeCell ref="E516:F516"/>
    <mergeCell ref="E503:F503"/>
    <mergeCell ref="E506:F506"/>
    <mergeCell ref="E507:F507"/>
    <mergeCell ref="E508:F508"/>
    <mergeCell ref="E509:F509"/>
    <mergeCell ref="E498:F498"/>
    <mergeCell ref="E499:F499"/>
    <mergeCell ref="E500:F500"/>
    <mergeCell ref="E501:F501"/>
    <mergeCell ref="E502:F502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90:F490"/>
    <mergeCell ref="E477:F477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65:F465"/>
    <mergeCell ref="E466:F466"/>
    <mergeCell ref="E467:F467"/>
    <mergeCell ref="E468:F468"/>
    <mergeCell ref="E471:F471"/>
    <mergeCell ref="E458:F458"/>
    <mergeCell ref="E459:F459"/>
    <mergeCell ref="E462:F462"/>
    <mergeCell ref="E463:F463"/>
    <mergeCell ref="E464:F464"/>
    <mergeCell ref="E453:F453"/>
    <mergeCell ref="E454:F454"/>
    <mergeCell ref="E455:F455"/>
    <mergeCell ref="E456:F456"/>
    <mergeCell ref="E457:F457"/>
    <mergeCell ref="E446:F446"/>
    <mergeCell ref="E447:F447"/>
    <mergeCell ref="E448:F448"/>
    <mergeCell ref="E449:F449"/>
    <mergeCell ref="E450:F450"/>
    <mergeCell ref="E439:F439"/>
    <mergeCell ref="E440:F440"/>
    <mergeCell ref="E441:F441"/>
    <mergeCell ref="E444:F444"/>
    <mergeCell ref="E445:F445"/>
    <mergeCell ref="E432:F432"/>
    <mergeCell ref="E435:F435"/>
    <mergeCell ref="E436:F436"/>
    <mergeCell ref="E437:F437"/>
    <mergeCell ref="E438:F438"/>
    <mergeCell ref="E427:F427"/>
    <mergeCell ref="E428:F428"/>
    <mergeCell ref="E429:F429"/>
    <mergeCell ref="E430:F430"/>
    <mergeCell ref="E431:F431"/>
    <mergeCell ref="E420:F420"/>
    <mergeCell ref="E421:F421"/>
    <mergeCell ref="E422:F422"/>
    <mergeCell ref="E425:F425"/>
    <mergeCell ref="E426:F426"/>
    <mergeCell ref="E413:F413"/>
    <mergeCell ref="E416:F416"/>
    <mergeCell ref="E417:F417"/>
    <mergeCell ref="E418:F418"/>
    <mergeCell ref="E419:F419"/>
    <mergeCell ref="E408:F408"/>
    <mergeCell ref="E409:F409"/>
    <mergeCell ref="E410:F410"/>
    <mergeCell ref="E411:F411"/>
    <mergeCell ref="E412:F412"/>
    <mergeCell ref="E401:F401"/>
    <mergeCell ref="E402:F402"/>
    <mergeCell ref="E403:F403"/>
    <mergeCell ref="E406:F406"/>
    <mergeCell ref="E407:F407"/>
    <mergeCell ref="E394:F394"/>
    <mergeCell ref="E397:F397"/>
    <mergeCell ref="E398:F398"/>
    <mergeCell ref="E399:F399"/>
    <mergeCell ref="E400:F400"/>
    <mergeCell ref="E389:F389"/>
    <mergeCell ref="E390:F390"/>
    <mergeCell ref="E391:F391"/>
    <mergeCell ref="E392:F392"/>
    <mergeCell ref="E393:F393"/>
    <mergeCell ref="E382:F382"/>
    <mergeCell ref="E385:F385"/>
    <mergeCell ref="E386:F386"/>
    <mergeCell ref="E387:F387"/>
    <mergeCell ref="E388:F388"/>
    <mergeCell ref="E377:F377"/>
    <mergeCell ref="E378:F378"/>
    <mergeCell ref="E379:F379"/>
    <mergeCell ref="E380:F380"/>
    <mergeCell ref="E381:F381"/>
    <mergeCell ref="E370:F370"/>
    <mergeCell ref="E371:F371"/>
    <mergeCell ref="E372:F372"/>
    <mergeCell ref="E373:F373"/>
    <mergeCell ref="E374:F374"/>
    <mergeCell ref="E363:F363"/>
    <mergeCell ref="E364:F364"/>
    <mergeCell ref="A366:J366"/>
    <mergeCell ref="A367:J367"/>
    <mergeCell ref="E369:F369"/>
    <mergeCell ref="E356:F356"/>
    <mergeCell ref="E359:F359"/>
    <mergeCell ref="E360:F360"/>
    <mergeCell ref="E361:F361"/>
    <mergeCell ref="E362:F362"/>
    <mergeCell ref="E351:F351"/>
    <mergeCell ref="E352:F352"/>
    <mergeCell ref="E353:F353"/>
    <mergeCell ref="E354:F354"/>
    <mergeCell ref="E355:F355"/>
    <mergeCell ref="E344:F344"/>
    <mergeCell ref="E345:F345"/>
    <mergeCell ref="E346:F346"/>
    <mergeCell ref="A348:J348"/>
    <mergeCell ref="A349:J349"/>
    <mergeCell ref="E339:F339"/>
    <mergeCell ref="E340:F340"/>
    <mergeCell ref="E341:F341"/>
    <mergeCell ref="E342:F342"/>
    <mergeCell ref="E343:F343"/>
    <mergeCell ref="E332:F332"/>
    <mergeCell ref="E333:F333"/>
    <mergeCell ref="E334:F334"/>
    <mergeCell ref="E337:F337"/>
    <mergeCell ref="E338:F338"/>
    <mergeCell ref="E327:F327"/>
    <mergeCell ref="E328:F328"/>
    <mergeCell ref="E329:F329"/>
    <mergeCell ref="E330:F330"/>
    <mergeCell ref="E331:F331"/>
    <mergeCell ref="E320:F320"/>
    <mergeCell ref="E321:F321"/>
    <mergeCell ref="E322:F322"/>
    <mergeCell ref="A324:J324"/>
    <mergeCell ref="A325:J325"/>
    <mergeCell ref="E313:F313"/>
    <mergeCell ref="E314:F314"/>
    <mergeCell ref="E315:F315"/>
    <mergeCell ref="E318:F318"/>
    <mergeCell ref="E319:F319"/>
    <mergeCell ref="E306:F306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A295:J295"/>
    <mergeCell ref="A296:J296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82:F282"/>
    <mergeCell ref="E283:F283"/>
    <mergeCell ref="E284:F284"/>
    <mergeCell ref="A286:J286"/>
    <mergeCell ref="A287:J287"/>
    <mergeCell ref="E275:F275"/>
    <mergeCell ref="E276:F276"/>
    <mergeCell ref="E279:F279"/>
    <mergeCell ref="E280:F280"/>
    <mergeCell ref="E281:F281"/>
    <mergeCell ref="E268:F268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56:F256"/>
    <mergeCell ref="E257:F257"/>
    <mergeCell ref="E258:F258"/>
    <mergeCell ref="E259:F259"/>
    <mergeCell ref="E260:F260"/>
    <mergeCell ref="E249:F249"/>
    <mergeCell ref="A251:J251"/>
    <mergeCell ref="A252:J252"/>
    <mergeCell ref="E254:F254"/>
    <mergeCell ref="E255:F255"/>
    <mergeCell ref="A243:J243"/>
    <mergeCell ref="E245:F245"/>
    <mergeCell ref="E246:F246"/>
    <mergeCell ref="E247:F247"/>
    <mergeCell ref="E248:F248"/>
    <mergeCell ref="E237:F237"/>
    <mergeCell ref="E238:F238"/>
    <mergeCell ref="E239:F239"/>
    <mergeCell ref="E240:F240"/>
    <mergeCell ref="A242:J242"/>
    <mergeCell ref="E230:F230"/>
    <mergeCell ref="E231:F231"/>
    <mergeCell ref="A233:J233"/>
    <mergeCell ref="A234:J234"/>
    <mergeCell ref="E236:F236"/>
    <mergeCell ref="E223:F223"/>
    <mergeCell ref="E226:F226"/>
    <mergeCell ref="E227:F227"/>
    <mergeCell ref="E228:F228"/>
    <mergeCell ref="E229:F229"/>
    <mergeCell ref="E216:F216"/>
    <mergeCell ref="E219:F219"/>
    <mergeCell ref="E220:F220"/>
    <mergeCell ref="E221:F221"/>
    <mergeCell ref="E222:F222"/>
    <mergeCell ref="A210:J210"/>
    <mergeCell ref="A211:J211"/>
    <mergeCell ref="E213:F213"/>
    <mergeCell ref="E214:F214"/>
    <mergeCell ref="E215:F215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2:F192"/>
    <mergeCell ref="E193:F193"/>
    <mergeCell ref="E194:F194"/>
    <mergeCell ref="E197:F197"/>
    <mergeCell ref="E198:F198"/>
    <mergeCell ref="E187:F187"/>
    <mergeCell ref="E188:F188"/>
    <mergeCell ref="E189:F189"/>
    <mergeCell ref="E190:F190"/>
    <mergeCell ref="E191:F191"/>
    <mergeCell ref="E180:F180"/>
    <mergeCell ref="A182:J182"/>
    <mergeCell ref="A183:J183"/>
    <mergeCell ref="E185:F185"/>
    <mergeCell ref="E186:F186"/>
    <mergeCell ref="E173:F173"/>
    <mergeCell ref="A175:J175"/>
    <mergeCell ref="A176:J176"/>
    <mergeCell ref="E178:F178"/>
    <mergeCell ref="E179:F179"/>
    <mergeCell ref="E166:F166"/>
    <mergeCell ref="E167:F167"/>
    <mergeCell ref="E170:F170"/>
    <mergeCell ref="E171:F171"/>
    <mergeCell ref="E172:F172"/>
    <mergeCell ref="E159:F159"/>
    <mergeCell ref="A161:J161"/>
    <mergeCell ref="A162:J162"/>
    <mergeCell ref="E164:F164"/>
    <mergeCell ref="E165:F165"/>
    <mergeCell ref="A153:J153"/>
    <mergeCell ref="A154:J154"/>
    <mergeCell ref="E156:F156"/>
    <mergeCell ref="E157:F157"/>
    <mergeCell ref="E158:F158"/>
    <mergeCell ref="E145:F145"/>
    <mergeCell ref="E148:F148"/>
    <mergeCell ref="E149:F149"/>
    <mergeCell ref="E150:F150"/>
    <mergeCell ref="E151:F151"/>
    <mergeCell ref="E138:F138"/>
    <mergeCell ref="E139:F139"/>
    <mergeCell ref="E142:F142"/>
    <mergeCell ref="E143:F143"/>
    <mergeCell ref="E144:F144"/>
    <mergeCell ref="E131:F131"/>
    <mergeCell ref="E132:F132"/>
    <mergeCell ref="E133:F133"/>
    <mergeCell ref="E136:F136"/>
    <mergeCell ref="E137:F137"/>
    <mergeCell ref="E124:F124"/>
    <mergeCell ref="E125:F125"/>
    <mergeCell ref="A127:J127"/>
    <mergeCell ref="A128:J128"/>
    <mergeCell ref="E130:F130"/>
    <mergeCell ref="E117:F117"/>
    <mergeCell ref="E118:F118"/>
    <mergeCell ref="E119:F119"/>
    <mergeCell ref="E122:F122"/>
    <mergeCell ref="E123:F123"/>
    <mergeCell ref="E110:F110"/>
    <mergeCell ref="E111:F111"/>
    <mergeCell ref="E112:F112"/>
    <mergeCell ref="E113:F113"/>
    <mergeCell ref="E116:F116"/>
    <mergeCell ref="E103:F103"/>
    <mergeCell ref="E104:F104"/>
    <mergeCell ref="E105:F105"/>
    <mergeCell ref="A107:J107"/>
    <mergeCell ref="A108:J108"/>
    <mergeCell ref="E96:F96"/>
    <mergeCell ref="E97:F97"/>
    <mergeCell ref="E98:F98"/>
    <mergeCell ref="E101:F101"/>
    <mergeCell ref="E102:F102"/>
    <mergeCell ref="E89:F89"/>
    <mergeCell ref="E90:F90"/>
    <mergeCell ref="E93:F93"/>
    <mergeCell ref="E94:F94"/>
    <mergeCell ref="E95:F95"/>
    <mergeCell ref="E84:F84"/>
    <mergeCell ref="E85:F85"/>
    <mergeCell ref="E86:F86"/>
    <mergeCell ref="E87:F87"/>
    <mergeCell ref="E88:F88"/>
    <mergeCell ref="E77:F77"/>
    <mergeCell ref="E78:F78"/>
    <mergeCell ref="A80:J80"/>
    <mergeCell ref="A81:J81"/>
    <mergeCell ref="E83:F83"/>
    <mergeCell ref="E70:F70"/>
    <mergeCell ref="E71:F71"/>
    <mergeCell ref="E72:F72"/>
    <mergeCell ref="E73:F73"/>
    <mergeCell ref="E76:F76"/>
    <mergeCell ref="E63:F63"/>
    <mergeCell ref="A65:J65"/>
    <mergeCell ref="A66:J66"/>
    <mergeCell ref="E68:F68"/>
    <mergeCell ref="E69:F69"/>
    <mergeCell ref="E56:F56"/>
    <mergeCell ref="E57:F57"/>
    <mergeCell ref="E60:F60"/>
    <mergeCell ref="E61:F61"/>
    <mergeCell ref="E62:F62"/>
    <mergeCell ref="E49:F49"/>
    <mergeCell ref="E50:F50"/>
    <mergeCell ref="E51:F51"/>
    <mergeCell ref="E54:F54"/>
    <mergeCell ref="E55:F55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A31:J31"/>
    <mergeCell ref="A32:J32"/>
    <mergeCell ref="E34:F34"/>
    <mergeCell ref="E35:F35"/>
    <mergeCell ref="E36:F36"/>
    <mergeCell ref="A24:J24"/>
    <mergeCell ref="E26:F26"/>
    <mergeCell ref="E27:F27"/>
    <mergeCell ref="E28:F28"/>
    <mergeCell ref="E29:F29"/>
    <mergeCell ref="E14:F14"/>
    <mergeCell ref="E18:F18"/>
    <mergeCell ref="E19:F19"/>
    <mergeCell ref="E20:F20"/>
    <mergeCell ref="E21:F21"/>
    <mergeCell ref="E17:F17"/>
    <mergeCell ref="A23:J23"/>
    <mergeCell ref="E9:F9"/>
    <mergeCell ref="E12:F12"/>
    <mergeCell ref="E13:F13"/>
    <mergeCell ref="F2:G2"/>
    <mergeCell ref="A6:J6"/>
    <mergeCell ref="F3:G3"/>
    <mergeCell ref="C5:G5"/>
    <mergeCell ref="H1:J5"/>
    <mergeCell ref="E7:F7"/>
    <mergeCell ref="E8:F8"/>
    <mergeCell ref="A4:B4"/>
  </mergeCells>
  <printOptions horizontalCentered="1"/>
  <pageMargins left="0.39370078740157483" right="0.39370078740157483" top="0.78740157480314965" bottom="0.78740157480314965" header="0" footer="0.59055118110236227"/>
  <pageSetup paperSize="9" scale="73" firstPageNumber="0" fitToHeight="0" orientation="landscape" r:id="rId1"/>
  <headerFooter scaleWithDoc="0">
    <oddFooter>&amp;L&amp;8&amp;F&amp;C&amp;8Página &amp;P de &amp;N&amp;R&amp;8Assinado digitalmente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309"/>
  <sheetViews>
    <sheetView view="pageBreakPreview" topLeftCell="A282" zoomScaleNormal="100" zoomScaleSheetLayoutView="100" zoomScalePageLayoutView="85" workbookViewId="0">
      <selection activeCell="I38" sqref="I38"/>
    </sheetView>
  </sheetViews>
  <sheetFormatPr defaultColWidth="8.7109375" defaultRowHeight="15" x14ac:dyDescent="0.25"/>
  <cols>
    <col min="1" max="1" width="16.140625" style="25" customWidth="1"/>
    <col min="2" max="2" width="10" style="25" customWidth="1"/>
    <col min="3" max="3" width="63.85546875" style="25" customWidth="1"/>
    <col min="4" max="4" width="17.28515625" style="25" customWidth="1"/>
    <col min="5" max="5" width="5.7109375" style="25" bestFit="1" customWidth="1"/>
    <col min="6" max="6" width="14.7109375" style="25" customWidth="1"/>
    <col min="7" max="7" width="14.5703125" style="25" customWidth="1"/>
    <col min="8" max="8" width="16.7109375" style="25" customWidth="1"/>
    <col min="9" max="9" width="14.7109375" style="25" customWidth="1"/>
    <col min="10" max="10" width="12.7109375" style="25" customWidth="1"/>
    <col min="11" max="11" width="14.42578125" style="25" customWidth="1"/>
    <col min="12" max="13" width="10.28515625" style="25" customWidth="1"/>
    <col min="14" max="14" width="14.140625" style="25" customWidth="1"/>
    <col min="15" max="15" width="15.28515625" style="25" customWidth="1"/>
    <col min="16" max="16384" width="8.7109375" style="25"/>
  </cols>
  <sheetData>
    <row r="1" spans="1:15" ht="15.75" thickBot="1" x14ac:dyDescent="0.3">
      <c r="A1" s="119"/>
      <c r="B1" s="120" t="s">
        <v>0</v>
      </c>
      <c r="C1" s="121" t="str">
        <f>dados!C1</f>
        <v xml:space="preserve">ADEQUAÇÃO DAS INSTALAÇÕES HIDROSSANITÁRIAS DO PNR DE OFICIAL SUPERIOR </v>
      </c>
      <c r="D1" s="122"/>
      <c r="E1" s="122"/>
      <c r="F1" s="122"/>
      <c r="G1" s="127" t="s">
        <v>1</v>
      </c>
      <c r="H1" s="128" t="str">
        <f>dados!H1</f>
        <v>5ª Bda C Bld</v>
      </c>
      <c r="I1" s="123"/>
      <c r="J1" s="120" t="s">
        <v>84</v>
      </c>
      <c r="K1" s="124" t="str">
        <f>dados!K1</f>
        <v>202105000140</v>
      </c>
      <c r="L1" s="125"/>
      <c r="M1" s="271"/>
      <c r="N1" s="272"/>
      <c r="O1" s="272"/>
    </row>
    <row r="2" spans="1:15" ht="15.75" thickBot="1" x14ac:dyDescent="0.3">
      <c r="A2" s="126"/>
      <c r="B2" s="127" t="s">
        <v>2</v>
      </c>
      <c r="C2" s="136" t="str">
        <f>dados!C2</f>
        <v xml:space="preserve">PONTA GROSSA/PR </v>
      </c>
      <c r="D2" s="129"/>
      <c r="E2" s="130"/>
      <c r="F2" s="131" t="s">
        <v>87</v>
      </c>
      <c r="G2" s="132">
        <f>dados!G2</f>
        <v>218.88</v>
      </c>
      <c r="H2" s="129" t="s">
        <v>25</v>
      </c>
      <c r="I2" s="133"/>
      <c r="J2" s="131" t="s">
        <v>85</v>
      </c>
      <c r="K2" s="134">
        <f>dados!K2</f>
        <v>120</v>
      </c>
      <c r="L2" s="135" t="s">
        <v>86</v>
      </c>
      <c r="M2" s="271"/>
      <c r="N2" s="272"/>
      <c r="O2" s="272"/>
    </row>
    <row r="3" spans="1:15" ht="15.75" thickBot="1" x14ac:dyDescent="0.3">
      <c r="A3" s="238" t="s">
        <v>195</v>
      </c>
      <c r="B3" s="238"/>
      <c r="C3" s="166" t="str">
        <f>dados!C3</f>
        <v>SEM DESONERAÇÃO</v>
      </c>
      <c r="D3" s="131" t="s">
        <v>102</v>
      </c>
      <c r="E3" s="137">
        <f>dados!E3</f>
        <v>0</v>
      </c>
      <c r="F3" s="131" t="s">
        <v>3</v>
      </c>
      <c r="G3" s="137">
        <f>dados!G3</f>
        <v>0.21010000000000001</v>
      </c>
      <c r="H3" s="130"/>
      <c r="I3" s="169"/>
      <c r="J3" s="170" t="s">
        <v>173</v>
      </c>
      <c r="K3" s="246">
        <f>dados!K4</f>
        <v>45078</v>
      </c>
      <c r="L3" s="247"/>
      <c r="M3" s="271"/>
      <c r="N3" s="272"/>
      <c r="O3" s="272"/>
    </row>
    <row r="4" spans="1:15" ht="33.75" customHeight="1" thickBot="1" x14ac:dyDescent="0.3">
      <c r="A4" s="139"/>
      <c r="B4" s="168" t="s">
        <v>107</v>
      </c>
      <c r="C4" s="386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4" s="386"/>
      <c r="E4" s="386"/>
      <c r="F4" s="386"/>
      <c r="G4" s="386"/>
      <c r="H4" s="386"/>
      <c r="I4" s="133"/>
      <c r="J4" s="131" t="s">
        <v>175</v>
      </c>
      <c r="K4" s="182">
        <f>dados!K3</f>
        <v>45159</v>
      </c>
      <c r="L4" s="183"/>
      <c r="M4" s="273"/>
      <c r="N4" s="274"/>
      <c r="O4" s="274"/>
    </row>
    <row r="5" spans="1:15" ht="19.5" thickBot="1" x14ac:dyDescent="0.3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x14ac:dyDescent="0.25">
      <c r="A6" s="275" t="s">
        <v>11</v>
      </c>
      <c r="B6" s="267" t="s">
        <v>12</v>
      </c>
      <c r="C6" s="267" t="s">
        <v>13</v>
      </c>
      <c r="D6" s="267" t="s">
        <v>29</v>
      </c>
      <c r="E6" s="267" t="s">
        <v>14</v>
      </c>
      <c r="F6" s="267" t="s">
        <v>30</v>
      </c>
      <c r="G6" s="267"/>
      <c r="H6" s="267" t="s">
        <v>31</v>
      </c>
      <c r="I6" s="267"/>
      <c r="J6" s="267" t="s">
        <v>17</v>
      </c>
      <c r="K6" s="267"/>
      <c r="L6" s="267"/>
      <c r="M6" s="267" t="s">
        <v>32</v>
      </c>
      <c r="N6" s="267" t="s">
        <v>33</v>
      </c>
      <c r="O6" s="269" t="s">
        <v>34</v>
      </c>
    </row>
    <row r="7" spans="1:15" ht="15.75" thickBot="1" x14ac:dyDescent="0.3">
      <c r="A7" s="276"/>
      <c r="B7" s="268"/>
      <c r="C7" s="268"/>
      <c r="D7" s="268"/>
      <c r="E7" s="268"/>
      <c r="F7" s="70" t="s">
        <v>35</v>
      </c>
      <c r="G7" s="70" t="s">
        <v>36</v>
      </c>
      <c r="H7" s="70" t="s">
        <v>35</v>
      </c>
      <c r="I7" s="70" t="s">
        <v>36</v>
      </c>
      <c r="J7" s="70" t="s">
        <v>35</v>
      </c>
      <c r="K7" s="70" t="s">
        <v>36</v>
      </c>
      <c r="L7" s="70" t="s">
        <v>37</v>
      </c>
      <c r="M7" s="268"/>
      <c r="N7" s="268"/>
      <c r="O7" s="270"/>
    </row>
    <row r="8" spans="1:15" x14ac:dyDescent="0.25">
      <c r="A8" s="410" t="s">
        <v>232</v>
      </c>
      <c r="B8" s="409" t="s">
        <v>325</v>
      </c>
      <c r="C8" s="409" t="s">
        <v>233</v>
      </c>
      <c r="D8" s="409" t="s">
        <v>1001</v>
      </c>
      <c r="E8" s="412" t="s">
        <v>194</v>
      </c>
      <c r="F8" s="410" t="s">
        <v>1781</v>
      </c>
      <c r="G8" s="410" t="s">
        <v>1782</v>
      </c>
      <c r="H8" s="410" t="s">
        <v>1783</v>
      </c>
      <c r="I8" s="410" t="s">
        <v>1782</v>
      </c>
      <c r="J8" s="410" t="s">
        <v>1784</v>
      </c>
      <c r="K8" s="410" t="s">
        <v>1782</v>
      </c>
      <c r="L8" s="414">
        <v>32857.177199999998</v>
      </c>
      <c r="M8" s="410" t="s">
        <v>1785</v>
      </c>
      <c r="N8" s="414">
        <v>32857.177199999998</v>
      </c>
      <c r="O8" s="410" t="s">
        <v>1785</v>
      </c>
    </row>
    <row r="9" spans="1:15" x14ac:dyDescent="0.25">
      <c r="A9" s="410" t="s">
        <v>230</v>
      </c>
      <c r="B9" s="409" t="s">
        <v>325</v>
      </c>
      <c r="C9" s="409" t="s">
        <v>231</v>
      </c>
      <c r="D9" s="409" t="s">
        <v>1001</v>
      </c>
      <c r="E9" s="412" t="s">
        <v>327</v>
      </c>
      <c r="F9" s="410" t="s">
        <v>1786</v>
      </c>
      <c r="G9" s="410" t="s">
        <v>1782</v>
      </c>
      <c r="H9" s="410" t="s">
        <v>1787</v>
      </c>
      <c r="I9" s="410" t="s">
        <v>1782</v>
      </c>
      <c r="J9" s="410" t="s">
        <v>1788</v>
      </c>
      <c r="K9" s="410" t="s">
        <v>1782</v>
      </c>
      <c r="L9" s="414">
        <v>30832.560000000001</v>
      </c>
      <c r="M9" s="410" t="s">
        <v>1789</v>
      </c>
      <c r="N9" s="414">
        <v>63689.737200000003</v>
      </c>
      <c r="O9" s="410" t="s">
        <v>1790</v>
      </c>
    </row>
    <row r="10" spans="1:15" x14ac:dyDescent="0.25">
      <c r="A10" s="410" t="s">
        <v>1708</v>
      </c>
      <c r="B10" s="409" t="s">
        <v>343</v>
      </c>
      <c r="C10" s="409" t="s">
        <v>1709</v>
      </c>
      <c r="D10" s="409" t="s">
        <v>984</v>
      </c>
      <c r="E10" s="412" t="s">
        <v>345</v>
      </c>
      <c r="F10" s="410" t="s">
        <v>1791</v>
      </c>
      <c r="G10" s="410" t="s">
        <v>1782</v>
      </c>
      <c r="H10" s="410" t="s">
        <v>1792</v>
      </c>
      <c r="I10" s="410" t="s">
        <v>1782</v>
      </c>
      <c r="J10" s="410" t="s">
        <v>1793</v>
      </c>
      <c r="K10" s="410" t="s">
        <v>1782</v>
      </c>
      <c r="L10" s="414">
        <v>24955.245891070001</v>
      </c>
      <c r="M10" s="410" t="s">
        <v>1794</v>
      </c>
      <c r="N10" s="414">
        <v>88644.983091100003</v>
      </c>
      <c r="O10" s="410" t="s">
        <v>1795</v>
      </c>
    </row>
    <row r="11" spans="1:15" x14ac:dyDescent="0.25">
      <c r="A11" s="410" t="s">
        <v>997</v>
      </c>
      <c r="B11" s="409" t="s">
        <v>343</v>
      </c>
      <c r="C11" s="409" t="s">
        <v>998</v>
      </c>
      <c r="D11" s="409" t="s">
        <v>984</v>
      </c>
      <c r="E11" s="412" t="s">
        <v>349</v>
      </c>
      <c r="F11" s="410" t="s">
        <v>1796</v>
      </c>
      <c r="G11" s="410" t="s">
        <v>1782</v>
      </c>
      <c r="H11" s="410" t="s">
        <v>1797</v>
      </c>
      <c r="I11" s="410" t="s">
        <v>1782</v>
      </c>
      <c r="J11" s="410" t="s">
        <v>1798</v>
      </c>
      <c r="K11" s="410" t="s">
        <v>1782</v>
      </c>
      <c r="L11" s="414">
        <v>24504.285049999999</v>
      </c>
      <c r="M11" s="410" t="s">
        <v>1799</v>
      </c>
      <c r="N11" s="414">
        <v>113149.26814109999</v>
      </c>
      <c r="O11" s="410" t="s">
        <v>1800</v>
      </c>
    </row>
    <row r="12" spans="1:15" ht="25.5" x14ac:dyDescent="0.25">
      <c r="A12" s="410" t="s">
        <v>234</v>
      </c>
      <c r="B12" s="409" t="s">
        <v>325</v>
      </c>
      <c r="C12" s="409" t="s">
        <v>235</v>
      </c>
      <c r="D12" s="409" t="s">
        <v>1001</v>
      </c>
      <c r="E12" s="412" t="s">
        <v>194</v>
      </c>
      <c r="F12" s="410" t="s">
        <v>1801</v>
      </c>
      <c r="G12" s="410" t="s">
        <v>1782</v>
      </c>
      <c r="H12" s="410" t="s">
        <v>1802</v>
      </c>
      <c r="I12" s="410" t="s">
        <v>1782</v>
      </c>
      <c r="J12" s="410" t="s">
        <v>1803</v>
      </c>
      <c r="K12" s="410" t="s">
        <v>1782</v>
      </c>
      <c r="L12" s="414">
        <v>15791.681656799999</v>
      </c>
      <c r="M12" s="410" t="s">
        <v>1804</v>
      </c>
      <c r="N12" s="414">
        <v>128940.9497979</v>
      </c>
      <c r="O12" s="410" t="s">
        <v>1805</v>
      </c>
    </row>
    <row r="13" spans="1:15" x14ac:dyDescent="0.25">
      <c r="A13" s="410" t="s">
        <v>1487</v>
      </c>
      <c r="B13" s="409" t="s">
        <v>343</v>
      </c>
      <c r="C13" s="409" t="s">
        <v>1488</v>
      </c>
      <c r="D13" s="409" t="s">
        <v>987</v>
      </c>
      <c r="E13" s="412" t="s">
        <v>345</v>
      </c>
      <c r="F13" s="410" t="s">
        <v>1806</v>
      </c>
      <c r="G13" s="410" t="s">
        <v>1782</v>
      </c>
      <c r="H13" s="410" t="s">
        <v>1807</v>
      </c>
      <c r="I13" s="410" t="s">
        <v>1782</v>
      </c>
      <c r="J13" s="410" t="s">
        <v>1808</v>
      </c>
      <c r="K13" s="410" t="s">
        <v>1782</v>
      </c>
      <c r="L13" s="414">
        <v>15712.487698356999</v>
      </c>
      <c r="M13" s="410" t="s">
        <v>1809</v>
      </c>
      <c r="N13" s="414">
        <v>144653.4374963</v>
      </c>
      <c r="O13" s="410" t="s">
        <v>1810</v>
      </c>
    </row>
    <row r="14" spans="1:15" x14ac:dyDescent="0.25">
      <c r="A14" s="410" t="s">
        <v>1567</v>
      </c>
      <c r="B14" s="409" t="s">
        <v>343</v>
      </c>
      <c r="C14" s="409" t="s">
        <v>1568</v>
      </c>
      <c r="D14" s="409" t="s">
        <v>984</v>
      </c>
      <c r="E14" s="412" t="s">
        <v>345</v>
      </c>
      <c r="F14" s="410" t="s">
        <v>1811</v>
      </c>
      <c r="G14" s="410" t="s">
        <v>1782</v>
      </c>
      <c r="H14" s="410" t="s">
        <v>1812</v>
      </c>
      <c r="I14" s="410" t="s">
        <v>1782</v>
      </c>
      <c r="J14" s="410" t="s">
        <v>1813</v>
      </c>
      <c r="K14" s="410" t="s">
        <v>1782</v>
      </c>
      <c r="L14" s="414">
        <v>14828.220023084999</v>
      </c>
      <c r="M14" s="410" t="s">
        <v>1814</v>
      </c>
      <c r="N14" s="414">
        <v>159481.6575194</v>
      </c>
      <c r="O14" s="410" t="s">
        <v>1815</v>
      </c>
    </row>
    <row r="15" spans="1:15" ht="18.75" customHeight="1" x14ac:dyDescent="0.25">
      <c r="A15" s="410" t="s">
        <v>1434</v>
      </c>
      <c r="B15" s="409" t="s">
        <v>343</v>
      </c>
      <c r="C15" s="409" t="s">
        <v>1435</v>
      </c>
      <c r="D15" s="409" t="s">
        <v>1001</v>
      </c>
      <c r="E15" s="412" t="s">
        <v>25</v>
      </c>
      <c r="F15" s="410" t="s">
        <v>1816</v>
      </c>
      <c r="G15" s="410" t="s">
        <v>1782</v>
      </c>
      <c r="H15" s="410" t="s">
        <v>1817</v>
      </c>
      <c r="I15" s="410" t="s">
        <v>1782</v>
      </c>
      <c r="J15" s="410" t="s">
        <v>1818</v>
      </c>
      <c r="K15" s="410" t="s">
        <v>1782</v>
      </c>
      <c r="L15" s="414">
        <v>14763.42016</v>
      </c>
      <c r="M15" s="410" t="s">
        <v>1819</v>
      </c>
      <c r="N15" s="414">
        <v>174245.07767940001</v>
      </c>
      <c r="O15" s="410" t="s">
        <v>1820</v>
      </c>
    </row>
    <row r="16" spans="1:15" x14ac:dyDescent="0.25">
      <c r="A16" s="410" t="s">
        <v>1648</v>
      </c>
      <c r="B16" s="409" t="s">
        <v>343</v>
      </c>
      <c r="C16" s="409" t="s">
        <v>1649</v>
      </c>
      <c r="D16" s="409" t="s">
        <v>984</v>
      </c>
      <c r="E16" s="412" t="s">
        <v>345</v>
      </c>
      <c r="F16" s="410" t="s">
        <v>1821</v>
      </c>
      <c r="G16" s="410" t="s">
        <v>1782</v>
      </c>
      <c r="H16" s="410" t="s">
        <v>1812</v>
      </c>
      <c r="I16" s="410" t="s">
        <v>1782</v>
      </c>
      <c r="J16" s="410" t="s">
        <v>1822</v>
      </c>
      <c r="K16" s="410" t="s">
        <v>1782</v>
      </c>
      <c r="L16" s="414">
        <v>13251.93287649</v>
      </c>
      <c r="M16" s="410" t="s">
        <v>1823</v>
      </c>
      <c r="N16" s="414">
        <v>187497.01055589999</v>
      </c>
      <c r="O16" s="410" t="s">
        <v>1824</v>
      </c>
    </row>
    <row r="17" spans="1:15" ht="25.5" x14ac:dyDescent="0.25">
      <c r="A17" s="410" t="s">
        <v>1333</v>
      </c>
      <c r="B17" s="409" t="s">
        <v>343</v>
      </c>
      <c r="C17" s="409" t="s">
        <v>1334</v>
      </c>
      <c r="D17" s="409" t="s">
        <v>1001</v>
      </c>
      <c r="E17" s="412" t="s">
        <v>327</v>
      </c>
      <c r="F17" s="410" t="s">
        <v>1825</v>
      </c>
      <c r="G17" s="410" t="s">
        <v>1782</v>
      </c>
      <c r="H17" s="410" t="s">
        <v>1826</v>
      </c>
      <c r="I17" s="410" t="s">
        <v>1782</v>
      </c>
      <c r="J17" s="410" t="s">
        <v>1827</v>
      </c>
      <c r="K17" s="410" t="s">
        <v>1782</v>
      </c>
      <c r="L17" s="414">
        <v>10317.36</v>
      </c>
      <c r="M17" s="410" t="s">
        <v>1828</v>
      </c>
      <c r="N17" s="414">
        <v>197814.37055590001</v>
      </c>
      <c r="O17" s="410" t="s">
        <v>1829</v>
      </c>
    </row>
    <row r="18" spans="1:15" x14ac:dyDescent="0.25">
      <c r="A18" s="410" t="s">
        <v>1692</v>
      </c>
      <c r="B18" s="409" t="s">
        <v>343</v>
      </c>
      <c r="C18" s="409" t="s">
        <v>1693</v>
      </c>
      <c r="D18" s="409" t="s">
        <v>984</v>
      </c>
      <c r="E18" s="412" t="s">
        <v>345</v>
      </c>
      <c r="F18" s="410" t="s">
        <v>1830</v>
      </c>
      <c r="G18" s="410" t="s">
        <v>1782</v>
      </c>
      <c r="H18" s="410" t="s">
        <v>1812</v>
      </c>
      <c r="I18" s="410" t="s">
        <v>1782</v>
      </c>
      <c r="J18" s="410" t="s">
        <v>1831</v>
      </c>
      <c r="K18" s="410" t="s">
        <v>1782</v>
      </c>
      <c r="L18" s="414">
        <v>9301.9420487700008</v>
      </c>
      <c r="M18" s="410" t="s">
        <v>1832</v>
      </c>
      <c r="N18" s="414">
        <v>207116.31260470001</v>
      </c>
      <c r="O18" s="410" t="s">
        <v>1833</v>
      </c>
    </row>
    <row r="19" spans="1:15" x14ac:dyDescent="0.25">
      <c r="A19" s="410" t="s">
        <v>1555</v>
      </c>
      <c r="B19" s="409" t="s">
        <v>343</v>
      </c>
      <c r="C19" s="409" t="s">
        <v>1556</v>
      </c>
      <c r="D19" s="409" t="s">
        <v>984</v>
      </c>
      <c r="E19" s="412" t="s">
        <v>345</v>
      </c>
      <c r="F19" s="410" t="s">
        <v>1834</v>
      </c>
      <c r="G19" s="410" t="s">
        <v>1782</v>
      </c>
      <c r="H19" s="410" t="s">
        <v>1835</v>
      </c>
      <c r="I19" s="410" t="s">
        <v>1782</v>
      </c>
      <c r="J19" s="410" t="s">
        <v>1836</v>
      </c>
      <c r="K19" s="410" t="s">
        <v>1782</v>
      </c>
      <c r="L19" s="414">
        <v>7789.872354264</v>
      </c>
      <c r="M19" s="410" t="s">
        <v>1837</v>
      </c>
      <c r="N19" s="414">
        <v>214906.18495900001</v>
      </c>
      <c r="O19" s="410" t="s">
        <v>1838</v>
      </c>
    </row>
    <row r="20" spans="1:15" ht="25.5" customHeight="1" x14ac:dyDescent="0.25">
      <c r="A20" s="410" t="s">
        <v>982</v>
      </c>
      <c r="B20" s="409" t="s">
        <v>343</v>
      </c>
      <c r="C20" s="409" t="s">
        <v>983</v>
      </c>
      <c r="D20" s="409" t="s">
        <v>984</v>
      </c>
      <c r="E20" s="412" t="s">
        <v>345</v>
      </c>
      <c r="F20" s="410" t="s">
        <v>1839</v>
      </c>
      <c r="G20" s="410" t="s">
        <v>1782</v>
      </c>
      <c r="H20" s="410" t="s">
        <v>1840</v>
      </c>
      <c r="I20" s="410" t="s">
        <v>1782</v>
      </c>
      <c r="J20" s="410" t="s">
        <v>1841</v>
      </c>
      <c r="K20" s="410" t="s">
        <v>1782</v>
      </c>
      <c r="L20" s="414">
        <v>7272.2937407999998</v>
      </c>
      <c r="M20" s="410" t="s">
        <v>1842</v>
      </c>
      <c r="N20" s="414">
        <v>222178.47869980001</v>
      </c>
      <c r="O20" s="410" t="s">
        <v>1843</v>
      </c>
    </row>
    <row r="21" spans="1:15" x14ac:dyDescent="0.25">
      <c r="A21" s="410" t="s">
        <v>1696</v>
      </c>
      <c r="B21" s="409" t="s">
        <v>343</v>
      </c>
      <c r="C21" s="409" t="s">
        <v>1697</v>
      </c>
      <c r="D21" s="409" t="s">
        <v>984</v>
      </c>
      <c r="E21" s="412" t="s">
        <v>345</v>
      </c>
      <c r="F21" s="410" t="s">
        <v>1844</v>
      </c>
      <c r="G21" s="410" t="s">
        <v>1782</v>
      </c>
      <c r="H21" s="410" t="s">
        <v>1812</v>
      </c>
      <c r="I21" s="410" t="s">
        <v>1782</v>
      </c>
      <c r="J21" s="410" t="s">
        <v>1845</v>
      </c>
      <c r="K21" s="410" t="s">
        <v>1782</v>
      </c>
      <c r="L21" s="414">
        <v>7105.1559280800002</v>
      </c>
      <c r="M21" s="410" t="s">
        <v>1846</v>
      </c>
      <c r="N21" s="414">
        <v>229283.6346279</v>
      </c>
      <c r="O21" s="410" t="s">
        <v>1847</v>
      </c>
    </row>
    <row r="22" spans="1:15" x14ac:dyDescent="0.25">
      <c r="A22" s="410" t="s">
        <v>985</v>
      </c>
      <c r="B22" s="409" t="s">
        <v>343</v>
      </c>
      <c r="C22" s="409" t="s">
        <v>986</v>
      </c>
      <c r="D22" s="409" t="s">
        <v>987</v>
      </c>
      <c r="E22" s="412" t="s">
        <v>345</v>
      </c>
      <c r="F22" s="410" t="s">
        <v>1848</v>
      </c>
      <c r="G22" s="410" t="s">
        <v>1782</v>
      </c>
      <c r="H22" s="410" t="s">
        <v>1849</v>
      </c>
      <c r="I22" s="410" t="s">
        <v>1782</v>
      </c>
      <c r="J22" s="410" t="s">
        <v>1850</v>
      </c>
      <c r="K22" s="410" t="s">
        <v>1782</v>
      </c>
      <c r="L22" s="414">
        <v>4818.4611081419998</v>
      </c>
      <c r="M22" s="410" t="s">
        <v>1851</v>
      </c>
      <c r="N22" s="414">
        <v>234102.09573599999</v>
      </c>
      <c r="O22" s="410" t="s">
        <v>1852</v>
      </c>
    </row>
    <row r="23" spans="1:15" x14ac:dyDescent="0.25">
      <c r="A23" s="410" t="s">
        <v>1455</v>
      </c>
      <c r="B23" s="409" t="s">
        <v>343</v>
      </c>
      <c r="C23" s="409" t="s">
        <v>1456</v>
      </c>
      <c r="D23" s="409" t="s">
        <v>1001</v>
      </c>
      <c r="E23" s="412" t="s">
        <v>1067</v>
      </c>
      <c r="F23" s="410" t="s">
        <v>1853</v>
      </c>
      <c r="G23" s="410" t="s">
        <v>1782</v>
      </c>
      <c r="H23" s="410" t="s">
        <v>1854</v>
      </c>
      <c r="I23" s="410" t="s">
        <v>1782</v>
      </c>
      <c r="J23" s="410" t="s">
        <v>1855</v>
      </c>
      <c r="K23" s="410" t="s">
        <v>1782</v>
      </c>
      <c r="L23" s="414">
        <v>4637.7717137500003</v>
      </c>
      <c r="M23" s="410" t="s">
        <v>1856</v>
      </c>
      <c r="N23" s="414">
        <v>238739.86744979999</v>
      </c>
      <c r="O23" s="410" t="s">
        <v>1857</v>
      </c>
    </row>
    <row r="24" spans="1:15" x14ac:dyDescent="0.25">
      <c r="A24" s="410" t="s">
        <v>255</v>
      </c>
      <c r="B24" s="409" t="s">
        <v>325</v>
      </c>
      <c r="C24" s="409" t="s">
        <v>256</v>
      </c>
      <c r="D24" s="409" t="s">
        <v>1001</v>
      </c>
      <c r="E24" s="412" t="s">
        <v>327</v>
      </c>
      <c r="F24" s="410" t="s">
        <v>1858</v>
      </c>
      <c r="G24" s="410" t="s">
        <v>1782</v>
      </c>
      <c r="H24" s="410" t="s">
        <v>1859</v>
      </c>
      <c r="I24" s="410" t="s">
        <v>1782</v>
      </c>
      <c r="J24" s="410" t="s">
        <v>1860</v>
      </c>
      <c r="K24" s="410" t="s">
        <v>1782</v>
      </c>
      <c r="L24" s="414">
        <v>4581.16</v>
      </c>
      <c r="M24" s="410" t="s">
        <v>1861</v>
      </c>
      <c r="N24" s="414">
        <v>243321.02744979999</v>
      </c>
      <c r="O24" s="410" t="s">
        <v>1862</v>
      </c>
    </row>
    <row r="25" spans="1:15" ht="51" x14ac:dyDescent="0.25">
      <c r="A25" s="410" t="s">
        <v>1366</v>
      </c>
      <c r="B25" s="409" t="s">
        <v>343</v>
      </c>
      <c r="C25" s="409" t="s">
        <v>1367</v>
      </c>
      <c r="D25" s="409" t="s">
        <v>1001</v>
      </c>
      <c r="E25" s="412" t="s">
        <v>385</v>
      </c>
      <c r="F25" s="410" t="s">
        <v>1863</v>
      </c>
      <c r="G25" s="410" t="s">
        <v>1782</v>
      </c>
      <c r="H25" s="410" t="s">
        <v>1864</v>
      </c>
      <c r="I25" s="410" t="s">
        <v>1782</v>
      </c>
      <c r="J25" s="410" t="s">
        <v>1865</v>
      </c>
      <c r="K25" s="410" t="s">
        <v>1782</v>
      </c>
      <c r="L25" s="414">
        <v>4477.3230000000003</v>
      </c>
      <c r="M25" s="410" t="s">
        <v>1866</v>
      </c>
      <c r="N25" s="414">
        <v>247798.3504498</v>
      </c>
      <c r="O25" s="410" t="s">
        <v>1867</v>
      </c>
    </row>
    <row r="26" spans="1:15" ht="25.5" x14ac:dyDescent="0.25">
      <c r="A26" s="410" t="s">
        <v>1364</v>
      </c>
      <c r="B26" s="409" t="s">
        <v>343</v>
      </c>
      <c r="C26" s="409" t="s">
        <v>1365</v>
      </c>
      <c r="D26" s="409" t="s">
        <v>1001</v>
      </c>
      <c r="E26" s="412" t="s">
        <v>385</v>
      </c>
      <c r="F26" s="410" t="s">
        <v>1863</v>
      </c>
      <c r="G26" s="410" t="s">
        <v>1782</v>
      </c>
      <c r="H26" s="410" t="s">
        <v>1868</v>
      </c>
      <c r="I26" s="410" t="s">
        <v>1782</v>
      </c>
      <c r="J26" s="410" t="s">
        <v>1869</v>
      </c>
      <c r="K26" s="410" t="s">
        <v>1782</v>
      </c>
      <c r="L26" s="414">
        <v>4035.6030000000001</v>
      </c>
      <c r="M26" s="410" t="s">
        <v>1870</v>
      </c>
      <c r="N26" s="414">
        <v>251833.9534498</v>
      </c>
      <c r="O26" s="410" t="s">
        <v>1871</v>
      </c>
    </row>
    <row r="27" spans="1:15" ht="25.5" x14ac:dyDescent="0.25">
      <c r="A27" s="410" t="s">
        <v>1120</v>
      </c>
      <c r="B27" s="409" t="s">
        <v>343</v>
      </c>
      <c r="C27" s="409" t="s">
        <v>1121</v>
      </c>
      <c r="D27" s="409" t="s">
        <v>1001</v>
      </c>
      <c r="E27" s="412" t="s">
        <v>25</v>
      </c>
      <c r="F27" s="410" t="s">
        <v>1872</v>
      </c>
      <c r="G27" s="410" t="s">
        <v>1782</v>
      </c>
      <c r="H27" s="410" t="s">
        <v>1873</v>
      </c>
      <c r="I27" s="410" t="s">
        <v>1782</v>
      </c>
      <c r="J27" s="410" t="s">
        <v>1874</v>
      </c>
      <c r="K27" s="410" t="s">
        <v>1782</v>
      </c>
      <c r="L27" s="414">
        <v>3865.2449744999999</v>
      </c>
      <c r="M27" s="410" t="s">
        <v>1875</v>
      </c>
      <c r="N27" s="414">
        <v>255699.1984243</v>
      </c>
      <c r="O27" s="410" t="s">
        <v>1876</v>
      </c>
    </row>
    <row r="28" spans="1:15" x14ac:dyDescent="0.25">
      <c r="A28" s="410" t="s">
        <v>1489</v>
      </c>
      <c r="B28" s="409" t="s">
        <v>343</v>
      </c>
      <c r="C28" s="409" t="s">
        <v>1490</v>
      </c>
      <c r="D28" s="409" t="s">
        <v>960</v>
      </c>
      <c r="E28" s="412" t="s">
        <v>345</v>
      </c>
      <c r="F28" s="410" t="s">
        <v>1806</v>
      </c>
      <c r="G28" s="410" t="s">
        <v>1782</v>
      </c>
      <c r="H28" s="410" t="s">
        <v>1877</v>
      </c>
      <c r="I28" s="410" t="s">
        <v>1782</v>
      </c>
      <c r="J28" s="410" t="s">
        <v>1878</v>
      </c>
      <c r="K28" s="410" t="s">
        <v>1782</v>
      </c>
      <c r="L28" s="414">
        <v>3565.3666017380001</v>
      </c>
      <c r="M28" s="410" t="s">
        <v>1879</v>
      </c>
      <c r="N28" s="414">
        <v>259264.565026</v>
      </c>
      <c r="O28" s="410" t="s">
        <v>1880</v>
      </c>
    </row>
    <row r="29" spans="1:15" x14ac:dyDescent="0.25">
      <c r="A29" s="410" t="s">
        <v>1104</v>
      </c>
      <c r="B29" s="409" t="s">
        <v>343</v>
      </c>
      <c r="C29" s="409" t="s">
        <v>1105</v>
      </c>
      <c r="D29" s="409" t="s">
        <v>1001</v>
      </c>
      <c r="E29" s="412" t="s">
        <v>327</v>
      </c>
      <c r="F29" s="410" t="s">
        <v>1786</v>
      </c>
      <c r="G29" s="410" t="s">
        <v>1782</v>
      </c>
      <c r="H29" s="410" t="s">
        <v>1881</v>
      </c>
      <c r="I29" s="410" t="s">
        <v>1782</v>
      </c>
      <c r="J29" s="410" t="s">
        <v>1882</v>
      </c>
      <c r="K29" s="410" t="s">
        <v>1782</v>
      </c>
      <c r="L29" s="414">
        <v>3484.2</v>
      </c>
      <c r="M29" s="410" t="s">
        <v>1883</v>
      </c>
      <c r="N29" s="414">
        <v>262748.76502599998</v>
      </c>
      <c r="O29" s="410" t="s">
        <v>1884</v>
      </c>
    </row>
    <row r="30" spans="1:15" x14ac:dyDescent="0.25">
      <c r="A30" s="410" t="s">
        <v>257</v>
      </c>
      <c r="B30" s="409" t="s">
        <v>325</v>
      </c>
      <c r="C30" s="409" t="s">
        <v>258</v>
      </c>
      <c r="D30" s="409" t="s">
        <v>1001</v>
      </c>
      <c r="E30" s="412" t="s">
        <v>327</v>
      </c>
      <c r="F30" s="410" t="s">
        <v>1885</v>
      </c>
      <c r="G30" s="410" t="s">
        <v>1782</v>
      </c>
      <c r="H30" s="410" t="s">
        <v>1886</v>
      </c>
      <c r="I30" s="410" t="s">
        <v>1782</v>
      </c>
      <c r="J30" s="410" t="s">
        <v>1887</v>
      </c>
      <c r="K30" s="410" t="s">
        <v>1782</v>
      </c>
      <c r="L30" s="414">
        <v>3477.84</v>
      </c>
      <c r="M30" s="410" t="s">
        <v>1883</v>
      </c>
      <c r="N30" s="414">
        <v>266226.605026</v>
      </c>
      <c r="O30" s="410" t="s">
        <v>1888</v>
      </c>
    </row>
    <row r="31" spans="1:15" ht="25.5" x14ac:dyDescent="0.25">
      <c r="A31" s="410" t="s">
        <v>1030</v>
      </c>
      <c r="B31" s="409" t="s">
        <v>343</v>
      </c>
      <c r="C31" s="409" t="s">
        <v>1031</v>
      </c>
      <c r="D31" s="409" t="s">
        <v>1001</v>
      </c>
      <c r="E31" s="412" t="s">
        <v>389</v>
      </c>
      <c r="F31" s="410" t="s">
        <v>1889</v>
      </c>
      <c r="G31" s="410" t="s">
        <v>1782</v>
      </c>
      <c r="H31" s="410" t="s">
        <v>1890</v>
      </c>
      <c r="I31" s="410" t="s">
        <v>1782</v>
      </c>
      <c r="J31" s="410" t="s">
        <v>1891</v>
      </c>
      <c r="K31" s="410" t="s">
        <v>1782</v>
      </c>
      <c r="L31" s="414">
        <v>3472.4239014360001</v>
      </c>
      <c r="M31" s="410" t="s">
        <v>1883</v>
      </c>
      <c r="N31" s="414">
        <v>269699.02892740001</v>
      </c>
      <c r="O31" s="410" t="s">
        <v>1892</v>
      </c>
    </row>
    <row r="32" spans="1:15" ht="25.5" x14ac:dyDescent="0.25">
      <c r="A32" s="410" t="s">
        <v>293</v>
      </c>
      <c r="B32" s="409" t="s">
        <v>207</v>
      </c>
      <c r="C32" s="409" t="s">
        <v>220</v>
      </c>
      <c r="D32" s="409" t="s">
        <v>1001</v>
      </c>
      <c r="E32" s="412" t="s">
        <v>389</v>
      </c>
      <c r="F32" s="410" t="s">
        <v>1893</v>
      </c>
      <c r="G32" s="410" t="s">
        <v>1782</v>
      </c>
      <c r="H32" s="410" t="s">
        <v>1894</v>
      </c>
      <c r="I32" s="410" t="s">
        <v>1782</v>
      </c>
      <c r="J32" s="410" t="s">
        <v>1895</v>
      </c>
      <c r="K32" s="410" t="s">
        <v>1782</v>
      </c>
      <c r="L32" s="414">
        <v>3422</v>
      </c>
      <c r="M32" s="410" t="s">
        <v>1896</v>
      </c>
      <c r="N32" s="414">
        <v>273121.02892740001</v>
      </c>
      <c r="O32" s="410" t="s">
        <v>1897</v>
      </c>
    </row>
    <row r="33" spans="1:15" ht="25.5" x14ac:dyDescent="0.25">
      <c r="A33" s="410" t="s">
        <v>1207</v>
      </c>
      <c r="B33" s="409" t="s">
        <v>343</v>
      </c>
      <c r="C33" s="409" t="s">
        <v>1208</v>
      </c>
      <c r="D33" s="409" t="s">
        <v>1001</v>
      </c>
      <c r="E33" s="412" t="s">
        <v>327</v>
      </c>
      <c r="F33" s="410" t="s">
        <v>1885</v>
      </c>
      <c r="G33" s="410" t="s">
        <v>1782</v>
      </c>
      <c r="H33" s="410" t="s">
        <v>1898</v>
      </c>
      <c r="I33" s="410" t="s">
        <v>1782</v>
      </c>
      <c r="J33" s="410" t="s">
        <v>1899</v>
      </c>
      <c r="K33" s="410" t="s">
        <v>1782</v>
      </c>
      <c r="L33" s="414">
        <v>3202.2</v>
      </c>
      <c r="M33" s="410" t="s">
        <v>1900</v>
      </c>
      <c r="N33" s="414">
        <v>276323.22892740002</v>
      </c>
      <c r="O33" s="410" t="s">
        <v>1901</v>
      </c>
    </row>
    <row r="34" spans="1:15" ht="25.5" x14ac:dyDescent="0.25">
      <c r="A34" s="410" t="s">
        <v>294</v>
      </c>
      <c r="B34" s="409" t="s">
        <v>106</v>
      </c>
      <c r="C34" s="409" t="s">
        <v>304</v>
      </c>
      <c r="D34" s="409" t="s">
        <v>1001</v>
      </c>
      <c r="E34" s="412" t="s">
        <v>594</v>
      </c>
      <c r="F34" s="410" t="s">
        <v>1885</v>
      </c>
      <c r="G34" s="410" t="s">
        <v>1782</v>
      </c>
      <c r="H34" s="410" t="s">
        <v>1902</v>
      </c>
      <c r="I34" s="410" t="s">
        <v>1782</v>
      </c>
      <c r="J34" s="410" t="s">
        <v>1903</v>
      </c>
      <c r="K34" s="410" t="s">
        <v>1782</v>
      </c>
      <c r="L34" s="414">
        <v>3163.8</v>
      </c>
      <c r="M34" s="410" t="s">
        <v>1904</v>
      </c>
      <c r="N34" s="414">
        <v>279487.02892740001</v>
      </c>
      <c r="O34" s="410" t="s">
        <v>1905</v>
      </c>
    </row>
    <row r="35" spans="1:15" x14ac:dyDescent="0.25">
      <c r="A35" s="410" t="s">
        <v>1459</v>
      </c>
      <c r="B35" s="409" t="s">
        <v>343</v>
      </c>
      <c r="C35" s="409" t="s">
        <v>1460</v>
      </c>
      <c r="D35" s="409" t="s">
        <v>1001</v>
      </c>
      <c r="E35" s="412" t="s">
        <v>1067</v>
      </c>
      <c r="F35" s="410" t="s">
        <v>1906</v>
      </c>
      <c r="G35" s="410" t="s">
        <v>1782</v>
      </c>
      <c r="H35" s="410" t="s">
        <v>1907</v>
      </c>
      <c r="I35" s="410" t="s">
        <v>1782</v>
      </c>
      <c r="J35" s="410" t="s">
        <v>1908</v>
      </c>
      <c r="K35" s="410" t="s">
        <v>1782</v>
      </c>
      <c r="L35" s="414">
        <v>2855.967744</v>
      </c>
      <c r="M35" s="410" t="s">
        <v>1909</v>
      </c>
      <c r="N35" s="414">
        <v>282342.99667139997</v>
      </c>
      <c r="O35" s="410" t="s">
        <v>1910</v>
      </c>
    </row>
    <row r="36" spans="1:15" x14ac:dyDescent="0.25">
      <c r="A36" s="410" t="s">
        <v>1525</v>
      </c>
      <c r="B36" s="409" t="s">
        <v>343</v>
      </c>
      <c r="C36" s="409" t="s">
        <v>1526</v>
      </c>
      <c r="D36" s="409" t="s">
        <v>1001</v>
      </c>
      <c r="E36" s="412" t="s">
        <v>1067</v>
      </c>
      <c r="F36" s="410" t="s">
        <v>1911</v>
      </c>
      <c r="G36" s="410" t="s">
        <v>1782</v>
      </c>
      <c r="H36" s="410" t="s">
        <v>1912</v>
      </c>
      <c r="I36" s="410" t="s">
        <v>1782</v>
      </c>
      <c r="J36" s="410" t="s">
        <v>1913</v>
      </c>
      <c r="K36" s="410" t="s">
        <v>1782</v>
      </c>
      <c r="L36" s="414">
        <v>2705.1569957629999</v>
      </c>
      <c r="M36" s="410" t="s">
        <v>1914</v>
      </c>
      <c r="N36" s="414">
        <v>285048.15366720001</v>
      </c>
      <c r="O36" s="410" t="s">
        <v>1915</v>
      </c>
    </row>
    <row r="37" spans="1:15" ht="25.5" x14ac:dyDescent="0.25">
      <c r="A37" s="410" t="s">
        <v>1779</v>
      </c>
      <c r="B37" s="409" t="s">
        <v>343</v>
      </c>
      <c r="C37" s="409" t="s">
        <v>1780</v>
      </c>
      <c r="D37" s="409" t="s">
        <v>1001</v>
      </c>
      <c r="E37" s="412" t="s">
        <v>327</v>
      </c>
      <c r="F37" s="410" t="s">
        <v>1885</v>
      </c>
      <c r="G37" s="410" t="s">
        <v>1782</v>
      </c>
      <c r="H37" s="410" t="s">
        <v>1916</v>
      </c>
      <c r="I37" s="410" t="s">
        <v>1782</v>
      </c>
      <c r="J37" s="410" t="s">
        <v>1917</v>
      </c>
      <c r="K37" s="410" t="s">
        <v>1782</v>
      </c>
      <c r="L37" s="414">
        <v>2671.32</v>
      </c>
      <c r="M37" s="410" t="s">
        <v>1918</v>
      </c>
      <c r="N37" s="414">
        <v>287719.47366720001</v>
      </c>
      <c r="O37" s="410" t="s">
        <v>1919</v>
      </c>
    </row>
    <row r="38" spans="1:15" x14ac:dyDescent="0.25">
      <c r="A38" s="410" t="s">
        <v>1309</v>
      </c>
      <c r="B38" s="409" t="s">
        <v>343</v>
      </c>
      <c r="C38" s="409" t="s">
        <v>1310</v>
      </c>
      <c r="D38" s="409" t="s">
        <v>1001</v>
      </c>
      <c r="E38" s="412" t="s">
        <v>385</v>
      </c>
      <c r="F38" s="410" t="s">
        <v>1920</v>
      </c>
      <c r="G38" s="410" t="s">
        <v>1782</v>
      </c>
      <c r="H38" s="410" t="s">
        <v>1921</v>
      </c>
      <c r="I38" s="410" t="s">
        <v>1782</v>
      </c>
      <c r="J38" s="410" t="s">
        <v>1922</v>
      </c>
      <c r="K38" s="410" t="s">
        <v>1782</v>
      </c>
      <c r="L38" s="414">
        <v>2648.265312</v>
      </c>
      <c r="M38" s="410" t="s">
        <v>1923</v>
      </c>
      <c r="N38" s="414">
        <v>290367.73897920002</v>
      </c>
      <c r="O38" s="410" t="s">
        <v>1924</v>
      </c>
    </row>
    <row r="39" spans="1:15" x14ac:dyDescent="0.25">
      <c r="A39" s="410" t="s">
        <v>1684</v>
      </c>
      <c r="B39" s="409" t="s">
        <v>343</v>
      </c>
      <c r="C39" s="409" t="s">
        <v>1685</v>
      </c>
      <c r="D39" s="409" t="s">
        <v>984</v>
      </c>
      <c r="E39" s="412" t="s">
        <v>345</v>
      </c>
      <c r="F39" s="410" t="s">
        <v>1925</v>
      </c>
      <c r="G39" s="410" t="s">
        <v>1782</v>
      </c>
      <c r="H39" s="410" t="s">
        <v>1926</v>
      </c>
      <c r="I39" s="410" t="s">
        <v>1782</v>
      </c>
      <c r="J39" s="410" t="s">
        <v>1927</v>
      </c>
      <c r="K39" s="410" t="s">
        <v>1782</v>
      </c>
      <c r="L39" s="414">
        <v>2495.1525791660001</v>
      </c>
      <c r="M39" s="410" t="s">
        <v>1928</v>
      </c>
      <c r="N39" s="414">
        <v>292862.89155840001</v>
      </c>
      <c r="O39" s="410" t="s">
        <v>1929</v>
      </c>
    </row>
    <row r="40" spans="1:15" x14ac:dyDescent="0.25">
      <c r="A40" s="410" t="s">
        <v>1465</v>
      </c>
      <c r="B40" s="409" t="s">
        <v>343</v>
      </c>
      <c r="C40" s="409" t="s">
        <v>1466</v>
      </c>
      <c r="D40" s="409" t="s">
        <v>1001</v>
      </c>
      <c r="E40" s="412" t="s">
        <v>1067</v>
      </c>
      <c r="F40" s="410" t="s">
        <v>1930</v>
      </c>
      <c r="G40" s="410" t="s">
        <v>1782</v>
      </c>
      <c r="H40" s="410" t="s">
        <v>1931</v>
      </c>
      <c r="I40" s="410" t="s">
        <v>1782</v>
      </c>
      <c r="J40" s="410" t="s">
        <v>1932</v>
      </c>
      <c r="K40" s="410" t="s">
        <v>1782</v>
      </c>
      <c r="L40" s="414">
        <v>2437.6388292000001</v>
      </c>
      <c r="M40" s="410" t="s">
        <v>1933</v>
      </c>
      <c r="N40" s="414">
        <v>295300.53038760001</v>
      </c>
      <c r="O40" s="410" t="s">
        <v>1934</v>
      </c>
    </row>
    <row r="41" spans="1:15" x14ac:dyDescent="0.25">
      <c r="A41" s="410" t="s">
        <v>1068</v>
      </c>
      <c r="B41" s="409" t="s">
        <v>343</v>
      </c>
      <c r="C41" s="409" t="s">
        <v>1069</v>
      </c>
      <c r="D41" s="409" t="s">
        <v>1001</v>
      </c>
      <c r="E41" s="412" t="s">
        <v>1012</v>
      </c>
      <c r="F41" s="410" t="s">
        <v>1935</v>
      </c>
      <c r="G41" s="410" t="s">
        <v>1782</v>
      </c>
      <c r="H41" s="410" t="s">
        <v>1936</v>
      </c>
      <c r="I41" s="410" t="s">
        <v>1782</v>
      </c>
      <c r="J41" s="410" t="s">
        <v>1937</v>
      </c>
      <c r="K41" s="410" t="s">
        <v>1782</v>
      </c>
      <c r="L41" s="414">
        <v>2348.13609</v>
      </c>
      <c r="M41" s="410" t="s">
        <v>1938</v>
      </c>
      <c r="N41" s="414">
        <v>297648.6664776</v>
      </c>
      <c r="O41" s="410" t="s">
        <v>1939</v>
      </c>
    </row>
    <row r="42" spans="1:15" ht="25.5" x14ac:dyDescent="0.25">
      <c r="A42" s="410" t="s">
        <v>1055</v>
      </c>
      <c r="B42" s="409" t="s">
        <v>343</v>
      </c>
      <c r="C42" s="409" t="s">
        <v>1056</v>
      </c>
      <c r="D42" s="409" t="s">
        <v>992</v>
      </c>
      <c r="E42" s="412" t="s">
        <v>349</v>
      </c>
      <c r="F42" s="410" t="s">
        <v>1940</v>
      </c>
      <c r="G42" s="410" t="s">
        <v>1782</v>
      </c>
      <c r="H42" s="410" t="s">
        <v>1941</v>
      </c>
      <c r="I42" s="410" t="s">
        <v>1782</v>
      </c>
      <c r="J42" s="410" t="s">
        <v>1942</v>
      </c>
      <c r="K42" s="410" t="s">
        <v>1782</v>
      </c>
      <c r="L42" s="414">
        <v>2296.84</v>
      </c>
      <c r="M42" s="410" t="s">
        <v>1943</v>
      </c>
      <c r="N42" s="414">
        <v>299945.50647760002</v>
      </c>
      <c r="O42" s="410" t="s">
        <v>1944</v>
      </c>
    </row>
    <row r="43" spans="1:15" ht="25.5" x14ac:dyDescent="0.25">
      <c r="A43" s="410" t="s">
        <v>1432</v>
      </c>
      <c r="B43" s="409" t="s">
        <v>343</v>
      </c>
      <c r="C43" s="409" t="s">
        <v>1433</v>
      </c>
      <c r="D43" s="409" t="s">
        <v>1001</v>
      </c>
      <c r="E43" s="412" t="s">
        <v>385</v>
      </c>
      <c r="F43" s="410" t="s">
        <v>1945</v>
      </c>
      <c r="G43" s="410" t="s">
        <v>1782</v>
      </c>
      <c r="H43" s="410" t="s">
        <v>1946</v>
      </c>
      <c r="I43" s="410" t="s">
        <v>1782</v>
      </c>
      <c r="J43" s="410" t="s">
        <v>1947</v>
      </c>
      <c r="K43" s="410" t="s">
        <v>1782</v>
      </c>
      <c r="L43" s="414">
        <v>2146.3757184000001</v>
      </c>
      <c r="M43" s="410" t="s">
        <v>1948</v>
      </c>
      <c r="N43" s="414">
        <v>302091.88219600002</v>
      </c>
      <c r="O43" s="410" t="s">
        <v>1949</v>
      </c>
    </row>
    <row r="44" spans="1:15" x14ac:dyDescent="0.25">
      <c r="A44" s="400" t="s">
        <v>1124</v>
      </c>
      <c r="B44" s="399" t="s">
        <v>343</v>
      </c>
      <c r="C44" s="399" t="s">
        <v>1125</v>
      </c>
      <c r="D44" s="399" t="s">
        <v>1001</v>
      </c>
      <c r="E44" s="402" t="s">
        <v>327</v>
      </c>
      <c r="F44" s="400" t="s">
        <v>1885</v>
      </c>
      <c r="G44" s="400" t="s">
        <v>1782</v>
      </c>
      <c r="H44" s="400" t="s">
        <v>1950</v>
      </c>
      <c r="I44" s="400" t="s">
        <v>1782</v>
      </c>
      <c r="J44" s="400" t="s">
        <v>1951</v>
      </c>
      <c r="K44" s="400" t="s">
        <v>1782</v>
      </c>
      <c r="L44" s="404">
        <v>2128.92</v>
      </c>
      <c r="M44" s="400" t="s">
        <v>1952</v>
      </c>
      <c r="N44" s="404">
        <v>304220.802196</v>
      </c>
      <c r="O44" s="400" t="s">
        <v>1953</v>
      </c>
    </row>
    <row r="45" spans="1:15" x14ac:dyDescent="0.25">
      <c r="A45" s="400" t="s">
        <v>1680</v>
      </c>
      <c r="B45" s="399" t="s">
        <v>343</v>
      </c>
      <c r="C45" s="399" t="s">
        <v>1681</v>
      </c>
      <c r="D45" s="399" t="s">
        <v>984</v>
      </c>
      <c r="E45" s="402" t="s">
        <v>345</v>
      </c>
      <c r="F45" s="400" t="s">
        <v>1954</v>
      </c>
      <c r="G45" s="400" t="s">
        <v>1782</v>
      </c>
      <c r="H45" s="400" t="s">
        <v>1955</v>
      </c>
      <c r="I45" s="400" t="s">
        <v>1782</v>
      </c>
      <c r="J45" s="400" t="s">
        <v>1956</v>
      </c>
      <c r="K45" s="400" t="s">
        <v>1782</v>
      </c>
      <c r="L45" s="404">
        <v>2046.9742543000002</v>
      </c>
      <c r="M45" s="400" t="s">
        <v>1957</v>
      </c>
      <c r="N45" s="404">
        <v>306267.77645030001</v>
      </c>
      <c r="O45" s="400" t="s">
        <v>1958</v>
      </c>
    </row>
    <row r="46" spans="1:15" ht="25.5" x14ac:dyDescent="0.25">
      <c r="A46" s="400" t="s">
        <v>1203</v>
      </c>
      <c r="B46" s="399" t="s">
        <v>343</v>
      </c>
      <c r="C46" s="399" t="s">
        <v>1204</v>
      </c>
      <c r="D46" s="399" t="s">
        <v>1001</v>
      </c>
      <c r="E46" s="402" t="s">
        <v>327</v>
      </c>
      <c r="F46" s="400" t="s">
        <v>1885</v>
      </c>
      <c r="G46" s="400" t="s">
        <v>1782</v>
      </c>
      <c r="H46" s="400" t="s">
        <v>1959</v>
      </c>
      <c r="I46" s="400" t="s">
        <v>1782</v>
      </c>
      <c r="J46" s="400" t="s">
        <v>1960</v>
      </c>
      <c r="K46" s="400" t="s">
        <v>1782</v>
      </c>
      <c r="L46" s="404">
        <v>2006.88</v>
      </c>
      <c r="M46" s="400" t="s">
        <v>1961</v>
      </c>
      <c r="N46" s="404">
        <v>308274.65645030001</v>
      </c>
      <c r="O46" s="400" t="s">
        <v>1962</v>
      </c>
    </row>
    <row r="47" spans="1:15" ht="25.5" x14ac:dyDescent="0.25">
      <c r="A47" s="400" t="s">
        <v>1102</v>
      </c>
      <c r="B47" s="399" t="s">
        <v>343</v>
      </c>
      <c r="C47" s="399" t="s">
        <v>1103</v>
      </c>
      <c r="D47" s="399" t="s">
        <v>1001</v>
      </c>
      <c r="E47" s="402" t="s">
        <v>327</v>
      </c>
      <c r="F47" s="400" t="s">
        <v>1963</v>
      </c>
      <c r="G47" s="400" t="s">
        <v>1782</v>
      </c>
      <c r="H47" s="400" t="s">
        <v>1964</v>
      </c>
      <c r="I47" s="400" t="s">
        <v>1782</v>
      </c>
      <c r="J47" s="400" t="s">
        <v>1965</v>
      </c>
      <c r="K47" s="400" t="s">
        <v>1782</v>
      </c>
      <c r="L47" s="404">
        <v>1996.92</v>
      </c>
      <c r="M47" s="400" t="s">
        <v>1961</v>
      </c>
      <c r="N47" s="404">
        <v>310271.5764503</v>
      </c>
      <c r="O47" s="400" t="s">
        <v>1966</v>
      </c>
    </row>
    <row r="48" spans="1:15" x14ac:dyDescent="0.25">
      <c r="A48" s="400" t="s">
        <v>1664</v>
      </c>
      <c r="B48" s="399" t="s">
        <v>343</v>
      </c>
      <c r="C48" s="399" t="s">
        <v>1665</v>
      </c>
      <c r="D48" s="399" t="s">
        <v>984</v>
      </c>
      <c r="E48" s="402" t="s">
        <v>345</v>
      </c>
      <c r="F48" s="400" t="s">
        <v>1967</v>
      </c>
      <c r="G48" s="400" t="s">
        <v>1782</v>
      </c>
      <c r="H48" s="400" t="s">
        <v>1812</v>
      </c>
      <c r="I48" s="400" t="s">
        <v>1782</v>
      </c>
      <c r="J48" s="400" t="s">
        <v>1968</v>
      </c>
      <c r="K48" s="400" t="s">
        <v>1782</v>
      </c>
      <c r="L48" s="404">
        <v>1917.7775506050002</v>
      </c>
      <c r="M48" s="400" t="s">
        <v>1969</v>
      </c>
      <c r="N48" s="404">
        <v>312189.3540009</v>
      </c>
      <c r="O48" s="400" t="s">
        <v>1970</v>
      </c>
    </row>
    <row r="49" spans="1:15" x14ac:dyDescent="0.25">
      <c r="A49" s="400" t="s">
        <v>1438</v>
      </c>
      <c r="B49" s="399" t="s">
        <v>343</v>
      </c>
      <c r="C49" s="399" t="s">
        <v>1439</v>
      </c>
      <c r="D49" s="399" t="s">
        <v>1001</v>
      </c>
      <c r="E49" s="402" t="s">
        <v>1067</v>
      </c>
      <c r="F49" s="400" t="s">
        <v>1971</v>
      </c>
      <c r="G49" s="400" t="s">
        <v>1782</v>
      </c>
      <c r="H49" s="400" t="s">
        <v>1972</v>
      </c>
      <c r="I49" s="400" t="s">
        <v>1782</v>
      </c>
      <c r="J49" s="400" t="s">
        <v>1973</v>
      </c>
      <c r="K49" s="400" t="s">
        <v>1782</v>
      </c>
      <c r="L49" s="404">
        <v>1826.0715815999999</v>
      </c>
      <c r="M49" s="400" t="s">
        <v>1974</v>
      </c>
      <c r="N49" s="404">
        <v>314015.4255825</v>
      </c>
      <c r="O49" s="400" t="s">
        <v>1975</v>
      </c>
    </row>
    <row r="50" spans="1:15" ht="25.5" x14ac:dyDescent="0.25">
      <c r="A50" s="400" t="s">
        <v>1517</v>
      </c>
      <c r="B50" s="399" t="s">
        <v>343</v>
      </c>
      <c r="C50" s="399" t="s">
        <v>1518</v>
      </c>
      <c r="D50" s="399" t="s">
        <v>992</v>
      </c>
      <c r="E50" s="402" t="s">
        <v>345</v>
      </c>
      <c r="F50" s="400" t="s">
        <v>1976</v>
      </c>
      <c r="G50" s="400" t="s">
        <v>1782</v>
      </c>
      <c r="H50" s="400" t="s">
        <v>1977</v>
      </c>
      <c r="I50" s="400" t="s">
        <v>1782</v>
      </c>
      <c r="J50" s="400" t="s">
        <v>1978</v>
      </c>
      <c r="K50" s="400" t="s">
        <v>1782</v>
      </c>
      <c r="L50" s="404">
        <v>1812.5819275000001</v>
      </c>
      <c r="M50" s="400" t="s">
        <v>1974</v>
      </c>
      <c r="N50" s="404">
        <v>315828.00751000002</v>
      </c>
      <c r="O50" s="400" t="s">
        <v>1979</v>
      </c>
    </row>
    <row r="51" spans="1:15" ht="51" x14ac:dyDescent="0.25">
      <c r="A51" s="400" t="s">
        <v>1362</v>
      </c>
      <c r="B51" s="399" t="s">
        <v>343</v>
      </c>
      <c r="C51" s="399" t="s">
        <v>1363</v>
      </c>
      <c r="D51" s="399" t="s">
        <v>1001</v>
      </c>
      <c r="E51" s="402" t="s">
        <v>385</v>
      </c>
      <c r="F51" s="400" t="s">
        <v>1980</v>
      </c>
      <c r="G51" s="400" t="s">
        <v>1782</v>
      </c>
      <c r="H51" s="400" t="s">
        <v>1981</v>
      </c>
      <c r="I51" s="400" t="s">
        <v>1782</v>
      </c>
      <c r="J51" s="400" t="s">
        <v>1982</v>
      </c>
      <c r="K51" s="400" t="s">
        <v>1782</v>
      </c>
      <c r="L51" s="404">
        <v>1791.42</v>
      </c>
      <c r="M51" s="400" t="s">
        <v>1983</v>
      </c>
      <c r="N51" s="404">
        <v>317619.42751000001</v>
      </c>
      <c r="O51" s="400" t="s">
        <v>1984</v>
      </c>
    </row>
    <row r="52" spans="1:15" ht="25.5" x14ac:dyDescent="0.25">
      <c r="A52" s="400" t="s">
        <v>1427</v>
      </c>
      <c r="B52" s="399" t="s">
        <v>343</v>
      </c>
      <c r="C52" s="399" t="s">
        <v>1428</v>
      </c>
      <c r="D52" s="399" t="s">
        <v>1001</v>
      </c>
      <c r="E52" s="402" t="s">
        <v>1067</v>
      </c>
      <c r="F52" s="400" t="s">
        <v>1985</v>
      </c>
      <c r="G52" s="400" t="s">
        <v>1782</v>
      </c>
      <c r="H52" s="400" t="s">
        <v>1986</v>
      </c>
      <c r="I52" s="400" t="s">
        <v>1782</v>
      </c>
      <c r="J52" s="400" t="s">
        <v>1987</v>
      </c>
      <c r="K52" s="400" t="s">
        <v>1782</v>
      </c>
      <c r="L52" s="404">
        <v>1495.2447999999999</v>
      </c>
      <c r="M52" s="400" t="s">
        <v>1988</v>
      </c>
      <c r="N52" s="404">
        <v>319114.67230999999</v>
      </c>
      <c r="O52" s="400" t="s">
        <v>1989</v>
      </c>
    </row>
    <row r="53" spans="1:15" x14ac:dyDescent="0.25">
      <c r="A53" s="400" t="s">
        <v>1436</v>
      </c>
      <c r="B53" s="399" t="s">
        <v>343</v>
      </c>
      <c r="C53" s="399" t="s">
        <v>1437</v>
      </c>
      <c r="D53" s="399" t="s">
        <v>1001</v>
      </c>
      <c r="E53" s="402" t="s">
        <v>25</v>
      </c>
      <c r="F53" s="400" t="s">
        <v>1990</v>
      </c>
      <c r="G53" s="400" t="s">
        <v>1782</v>
      </c>
      <c r="H53" s="400" t="s">
        <v>1991</v>
      </c>
      <c r="I53" s="400" t="s">
        <v>1782</v>
      </c>
      <c r="J53" s="400" t="s">
        <v>1992</v>
      </c>
      <c r="K53" s="400" t="s">
        <v>1782</v>
      </c>
      <c r="L53" s="404">
        <v>1489.9248</v>
      </c>
      <c r="M53" s="400" t="s">
        <v>1993</v>
      </c>
      <c r="N53" s="404">
        <v>320604.59710999997</v>
      </c>
      <c r="O53" s="400" t="s">
        <v>1994</v>
      </c>
    </row>
    <row r="54" spans="1:15" ht="25.5" x14ac:dyDescent="0.25">
      <c r="A54" s="400" t="s">
        <v>1501</v>
      </c>
      <c r="B54" s="399" t="s">
        <v>343</v>
      </c>
      <c r="C54" s="399" t="s">
        <v>1502</v>
      </c>
      <c r="D54" s="399" t="s">
        <v>992</v>
      </c>
      <c r="E54" s="402" t="s">
        <v>345</v>
      </c>
      <c r="F54" s="400" t="s">
        <v>1995</v>
      </c>
      <c r="G54" s="400" t="s">
        <v>1782</v>
      </c>
      <c r="H54" s="400" t="s">
        <v>1996</v>
      </c>
      <c r="I54" s="400" t="s">
        <v>1782</v>
      </c>
      <c r="J54" s="400" t="s">
        <v>1997</v>
      </c>
      <c r="K54" s="400" t="s">
        <v>1782</v>
      </c>
      <c r="L54" s="404">
        <v>1332.11852748</v>
      </c>
      <c r="M54" s="400" t="s">
        <v>1998</v>
      </c>
      <c r="N54" s="404">
        <v>321936.71563749999</v>
      </c>
      <c r="O54" s="400" t="s">
        <v>1999</v>
      </c>
    </row>
    <row r="55" spans="1:15" ht="25.5" x14ac:dyDescent="0.25">
      <c r="A55" s="400" t="s">
        <v>1360</v>
      </c>
      <c r="B55" s="399" t="s">
        <v>343</v>
      </c>
      <c r="C55" s="399" t="s">
        <v>1361</v>
      </c>
      <c r="D55" s="399" t="s">
        <v>1001</v>
      </c>
      <c r="E55" s="402" t="s">
        <v>385</v>
      </c>
      <c r="F55" s="400" t="s">
        <v>1980</v>
      </c>
      <c r="G55" s="400" t="s">
        <v>1782</v>
      </c>
      <c r="H55" s="400" t="s">
        <v>2000</v>
      </c>
      <c r="I55" s="400" t="s">
        <v>1782</v>
      </c>
      <c r="J55" s="400" t="s">
        <v>2001</v>
      </c>
      <c r="K55" s="400" t="s">
        <v>1782</v>
      </c>
      <c r="L55" s="404">
        <v>1324.9043750000001</v>
      </c>
      <c r="M55" s="400" t="s">
        <v>1998</v>
      </c>
      <c r="N55" s="404">
        <v>323261.62001249997</v>
      </c>
      <c r="O55" s="400" t="s">
        <v>2002</v>
      </c>
    </row>
    <row r="56" spans="1:15" x14ac:dyDescent="0.25">
      <c r="A56" s="400" t="s">
        <v>1180</v>
      </c>
      <c r="B56" s="399" t="s">
        <v>343</v>
      </c>
      <c r="C56" s="399" t="s">
        <v>1181</v>
      </c>
      <c r="D56" s="399" t="s">
        <v>1001</v>
      </c>
      <c r="E56" s="402" t="s">
        <v>385</v>
      </c>
      <c r="F56" s="400" t="s">
        <v>2003</v>
      </c>
      <c r="G56" s="400" t="s">
        <v>1782</v>
      </c>
      <c r="H56" s="400" t="s">
        <v>2004</v>
      </c>
      <c r="I56" s="400" t="s">
        <v>1782</v>
      </c>
      <c r="J56" s="400" t="s">
        <v>2005</v>
      </c>
      <c r="K56" s="400" t="s">
        <v>1782</v>
      </c>
      <c r="L56" s="404">
        <v>1103.5494562399999</v>
      </c>
      <c r="M56" s="400" t="s">
        <v>2006</v>
      </c>
      <c r="N56" s="404">
        <v>324365.16946870001</v>
      </c>
      <c r="O56" s="400" t="s">
        <v>2007</v>
      </c>
    </row>
    <row r="57" spans="1:15" x14ac:dyDescent="0.25">
      <c r="A57" s="400" t="s">
        <v>1178</v>
      </c>
      <c r="B57" s="399" t="s">
        <v>343</v>
      </c>
      <c r="C57" s="399" t="s">
        <v>1179</v>
      </c>
      <c r="D57" s="399" t="s">
        <v>1001</v>
      </c>
      <c r="E57" s="402" t="s">
        <v>385</v>
      </c>
      <c r="F57" s="400" t="s">
        <v>2008</v>
      </c>
      <c r="G57" s="400" t="s">
        <v>1782</v>
      </c>
      <c r="H57" s="400" t="s">
        <v>2009</v>
      </c>
      <c r="I57" s="400" t="s">
        <v>1782</v>
      </c>
      <c r="J57" s="400" t="s">
        <v>2010</v>
      </c>
      <c r="K57" s="400" t="s">
        <v>1782</v>
      </c>
      <c r="L57" s="404">
        <v>1075.998</v>
      </c>
      <c r="M57" s="400" t="s">
        <v>2011</v>
      </c>
      <c r="N57" s="404">
        <v>325441.16746869998</v>
      </c>
      <c r="O57" s="400" t="s">
        <v>2012</v>
      </c>
    </row>
    <row r="58" spans="1:15" x14ac:dyDescent="0.25">
      <c r="A58" s="400" t="s">
        <v>1087</v>
      </c>
      <c r="B58" s="399" t="s">
        <v>343</v>
      </c>
      <c r="C58" s="399" t="s">
        <v>1088</v>
      </c>
      <c r="D58" s="399" t="s">
        <v>1001</v>
      </c>
      <c r="E58" s="402" t="s">
        <v>385</v>
      </c>
      <c r="F58" s="400" t="s">
        <v>2013</v>
      </c>
      <c r="G58" s="400" t="s">
        <v>1782</v>
      </c>
      <c r="H58" s="400" t="s">
        <v>2014</v>
      </c>
      <c r="I58" s="400" t="s">
        <v>1782</v>
      </c>
      <c r="J58" s="400" t="s">
        <v>2015</v>
      </c>
      <c r="K58" s="400" t="s">
        <v>1782</v>
      </c>
      <c r="L58" s="404">
        <v>1009.449</v>
      </c>
      <c r="M58" s="400" t="s">
        <v>2016</v>
      </c>
      <c r="N58" s="404">
        <v>326450.6164687</v>
      </c>
      <c r="O58" s="400" t="s">
        <v>2017</v>
      </c>
    </row>
    <row r="59" spans="1:15" x14ac:dyDescent="0.25">
      <c r="A59" s="400" t="s">
        <v>295</v>
      </c>
      <c r="B59" s="399" t="s">
        <v>106</v>
      </c>
      <c r="C59" s="399" t="s">
        <v>305</v>
      </c>
      <c r="D59" s="399" t="s">
        <v>1001</v>
      </c>
      <c r="E59" s="402" t="s">
        <v>594</v>
      </c>
      <c r="F59" s="400" t="s">
        <v>1885</v>
      </c>
      <c r="G59" s="400" t="s">
        <v>1782</v>
      </c>
      <c r="H59" s="400" t="s">
        <v>2018</v>
      </c>
      <c r="I59" s="400" t="s">
        <v>1782</v>
      </c>
      <c r="J59" s="400" t="s">
        <v>2019</v>
      </c>
      <c r="K59" s="400" t="s">
        <v>1782</v>
      </c>
      <c r="L59" s="404">
        <v>973.8</v>
      </c>
      <c r="M59" s="400" t="s">
        <v>2020</v>
      </c>
      <c r="N59" s="404">
        <v>327424.41646869999</v>
      </c>
      <c r="O59" s="400" t="s">
        <v>2021</v>
      </c>
    </row>
    <row r="60" spans="1:15" ht="25.5" x14ac:dyDescent="0.25">
      <c r="A60" s="400" t="s">
        <v>1559</v>
      </c>
      <c r="B60" s="399" t="s">
        <v>343</v>
      </c>
      <c r="C60" s="399" t="s">
        <v>1560</v>
      </c>
      <c r="D60" s="399" t="s">
        <v>992</v>
      </c>
      <c r="E60" s="402" t="s">
        <v>345</v>
      </c>
      <c r="F60" s="400" t="s">
        <v>2022</v>
      </c>
      <c r="G60" s="400" t="s">
        <v>1782</v>
      </c>
      <c r="H60" s="400" t="s">
        <v>2023</v>
      </c>
      <c r="I60" s="400" t="s">
        <v>1782</v>
      </c>
      <c r="J60" s="400" t="s">
        <v>2024</v>
      </c>
      <c r="K60" s="400" t="s">
        <v>1782</v>
      </c>
      <c r="L60" s="404">
        <v>961.81731774000002</v>
      </c>
      <c r="M60" s="400" t="s">
        <v>2025</v>
      </c>
      <c r="N60" s="404">
        <v>328386.2337864</v>
      </c>
      <c r="O60" s="400" t="s">
        <v>2026</v>
      </c>
    </row>
    <row r="61" spans="1:15" ht="25.5" x14ac:dyDescent="0.25">
      <c r="A61" s="400" t="s">
        <v>1499</v>
      </c>
      <c r="B61" s="399" t="s">
        <v>343</v>
      </c>
      <c r="C61" s="399" t="s">
        <v>1500</v>
      </c>
      <c r="D61" s="399" t="s">
        <v>992</v>
      </c>
      <c r="E61" s="402" t="s">
        <v>345</v>
      </c>
      <c r="F61" s="400" t="s">
        <v>1995</v>
      </c>
      <c r="G61" s="400" t="s">
        <v>1782</v>
      </c>
      <c r="H61" s="400" t="s">
        <v>2027</v>
      </c>
      <c r="I61" s="400" t="s">
        <v>1782</v>
      </c>
      <c r="J61" s="400" t="s">
        <v>2028</v>
      </c>
      <c r="K61" s="400" t="s">
        <v>1782</v>
      </c>
      <c r="L61" s="404">
        <v>956.39278895999996</v>
      </c>
      <c r="M61" s="400" t="s">
        <v>2025</v>
      </c>
      <c r="N61" s="404">
        <v>329342.62657540001</v>
      </c>
      <c r="O61" s="400" t="s">
        <v>2029</v>
      </c>
    </row>
    <row r="62" spans="1:15" x14ac:dyDescent="0.25">
      <c r="A62" s="400" t="s">
        <v>1265</v>
      </c>
      <c r="B62" s="399" t="s">
        <v>343</v>
      </c>
      <c r="C62" s="399" t="s">
        <v>1266</v>
      </c>
      <c r="D62" s="399" t="s">
        <v>1001</v>
      </c>
      <c r="E62" s="402" t="s">
        <v>385</v>
      </c>
      <c r="F62" s="400" t="s">
        <v>2030</v>
      </c>
      <c r="G62" s="400" t="s">
        <v>1782</v>
      </c>
      <c r="H62" s="400" t="s">
        <v>2031</v>
      </c>
      <c r="I62" s="400" t="s">
        <v>1782</v>
      </c>
      <c r="J62" s="400" t="s">
        <v>2032</v>
      </c>
      <c r="K62" s="400" t="s">
        <v>1782</v>
      </c>
      <c r="L62" s="404">
        <v>935.57036033999998</v>
      </c>
      <c r="M62" s="400" t="s">
        <v>2025</v>
      </c>
      <c r="N62" s="404">
        <v>330278.19693570002</v>
      </c>
      <c r="O62" s="400" t="s">
        <v>2033</v>
      </c>
    </row>
    <row r="63" spans="1:15" x14ac:dyDescent="0.25">
      <c r="A63" s="400" t="s">
        <v>1311</v>
      </c>
      <c r="B63" s="399" t="s">
        <v>343</v>
      </c>
      <c r="C63" s="399" t="s">
        <v>1312</v>
      </c>
      <c r="D63" s="399" t="s">
        <v>1001</v>
      </c>
      <c r="E63" s="402" t="s">
        <v>385</v>
      </c>
      <c r="F63" s="400" t="s">
        <v>2034</v>
      </c>
      <c r="G63" s="400" t="s">
        <v>1782</v>
      </c>
      <c r="H63" s="400" t="s">
        <v>2035</v>
      </c>
      <c r="I63" s="400" t="s">
        <v>1782</v>
      </c>
      <c r="J63" s="400" t="s">
        <v>2036</v>
      </c>
      <c r="K63" s="400" t="s">
        <v>1782</v>
      </c>
      <c r="L63" s="404">
        <v>912.21105360000001</v>
      </c>
      <c r="M63" s="400" t="s">
        <v>2037</v>
      </c>
      <c r="N63" s="404">
        <v>331190.40798929997</v>
      </c>
      <c r="O63" s="400" t="s">
        <v>2038</v>
      </c>
    </row>
    <row r="64" spans="1:15" x14ac:dyDescent="0.25">
      <c r="A64" s="400" t="s">
        <v>1099</v>
      </c>
      <c r="B64" s="399" t="s">
        <v>343</v>
      </c>
      <c r="C64" s="399" t="s">
        <v>1100</v>
      </c>
      <c r="D64" s="399" t="s">
        <v>1001</v>
      </c>
      <c r="E64" s="402" t="s">
        <v>327</v>
      </c>
      <c r="F64" s="400" t="s">
        <v>1885</v>
      </c>
      <c r="G64" s="400" t="s">
        <v>1782</v>
      </c>
      <c r="H64" s="400" t="s">
        <v>2039</v>
      </c>
      <c r="I64" s="400" t="s">
        <v>1782</v>
      </c>
      <c r="J64" s="400" t="s">
        <v>2040</v>
      </c>
      <c r="K64" s="400" t="s">
        <v>1782</v>
      </c>
      <c r="L64" s="404">
        <v>909.72</v>
      </c>
      <c r="M64" s="400" t="s">
        <v>2037</v>
      </c>
      <c r="N64" s="404">
        <v>332100.1279893</v>
      </c>
      <c r="O64" s="400" t="s">
        <v>2041</v>
      </c>
    </row>
    <row r="65" spans="1:15" ht="25.5" x14ac:dyDescent="0.25">
      <c r="A65" s="400" t="s">
        <v>1006</v>
      </c>
      <c r="B65" s="399" t="s">
        <v>343</v>
      </c>
      <c r="C65" s="399" t="s">
        <v>1007</v>
      </c>
      <c r="D65" s="399" t="s">
        <v>992</v>
      </c>
      <c r="E65" s="402" t="s">
        <v>349</v>
      </c>
      <c r="F65" s="400" t="s">
        <v>1940</v>
      </c>
      <c r="G65" s="400" t="s">
        <v>1782</v>
      </c>
      <c r="H65" s="400" t="s">
        <v>2042</v>
      </c>
      <c r="I65" s="400" t="s">
        <v>1782</v>
      </c>
      <c r="J65" s="400" t="s">
        <v>2043</v>
      </c>
      <c r="K65" s="400" t="s">
        <v>1782</v>
      </c>
      <c r="L65" s="404">
        <v>886.04</v>
      </c>
      <c r="M65" s="400" t="s">
        <v>2044</v>
      </c>
      <c r="N65" s="404">
        <v>332986.16798929998</v>
      </c>
      <c r="O65" s="400" t="s">
        <v>2045</v>
      </c>
    </row>
    <row r="66" spans="1:15" x14ac:dyDescent="0.25">
      <c r="A66" s="400" t="s">
        <v>1656</v>
      </c>
      <c r="B66" s="399" t="s">
        <v>343</v>
      </c>
      <c r="C66" s="399" t="s">
        <v>1657</v>
      </c>
      <c r="D66" s="399" t="s">
        <v>984</v>
      </c>
      <c r="E66" s="402" t="s">
        <v>345</v>
      </c>
      <c r="F66" s="400" t="s">
        <v>2046</v>
      </c>
      <c r="G66" s="400" t="s">
        <v>1782</v>
      </c>
      <c r="H66" s="400" t="s">
        <v>2047</v>
      </c>
      <c r="I66" s="400" t="s">
        <v>1782</v>
      </c>
      <c r="J66" s="400" t="s">
        <v>2048</v>
      </c>
      <c r="K66" s="400" t="s">
        <v>1782</v>
      </c>
      <c r="L66" s="404">
        <v>877.24079744000005</v>
      </c>
      <c r="M66" s="400" t="s">
        <v>2044</v>
      </c>
      <c r="N66" s="404">
        <v>333863.40878669999</v>
      </c>
      <c r="O66" s="400" t="s">
        <v>2049</v>
      </c>
    </row>
    <row r="67" spans="1:15" x14ac:dyDescent="0.25">
      <c r="A67" s="400" t="s">
        <v>999</v>
      </c>
      <c r="B67" s="399" t="s">
        <v>343</v>
      </c>
      <c r="C67" s="399" t="s">
        <v>1000</v>
      </c>
      <c r="D67" s="399" t="s">
        <v>1001</v>
      </c>
      <c r="E67" s="402" t="s">
        <v>349</v>
      </c>
      <c r="F67" s="400" t="s">
        <v>1940</v>
      </c>
      <c r="G67" s="400" t="s">
        <v>1782</v>
      </c>
      <c r="H67" s="400" t="s">
        <v>2050</v>
      </c>
      <c r="I67" s="400" t="s">
        <v>1782</v>
      </c>
      <c r="J67" s="400" t="s">
        <v>2051</v>
      </c>
      <c r="K67" s="400" t="s">
        <v>1782</v>
      </c>
      <c r="L67" s="404">
        <v>862.24</v>
      </c>
      <c r="M67" s="400" t="s">
        <v>2044</v>
      </c>
      <c r="N67" s="404">
        <v>334725.64878669998</v>
      </c>
      <c r="O67" s="400" t="s">
        <v>2052</v>
      </c>
    </row>
    <row r="68" spans="1:15" x14ac:dyDescent="0.25">
      <c r="A68" s="400" t="s">
        <v>1271</v>
      </c>
      <c r="B68" s="399" t="s">
        <v>343</v>
      </c>
      <c r="C68" s="399" t="s">
        <v>1272</v>
      </c>
      <c r="D68" s="399" t="s">
        <v>1001</v>
      </c>
      <c r="E68" s="402" t="s">
        <v>385</v>
      </c>
      <c r="F68" s="400" t="s">
        <v>2053</v>
      </c>
      <c r="G68" s="400" t="s">
        <v>1782</v>
      </c>
      <c r="H68" s="400" t="s">
        <v>2054</v>
      </c>
      <c r="I68" s="400" t="s">
        <v>1782</v>
      </c>
      <c r="J68" s="400" t="s">
        <v>2055</v>
      </c>
      <c r="K68" s="400" t="s">
        <v>1782</v>
      </c>
      <c r="L68" s="404">
        <v>861.55378764</v>
      </c>
      <c r="M68" s="400" t="s">
        <v>2044</v>
      </c>
      <c r="N68" s="404">
        <v>335587.2025743</v>
      </c>
      <c r="O68" s="400" t="s">
        <v>2056</v>
      </c>
    </row>
    <row r="69" spans="1:15" ht="25.5" x14ac:dyDescent="0.25">
      <c r="A69" s="400" t="s">
        <v>1515</v>
      </c>
      <c r="B69" s="399" t="s">
        <v>343</v>
      </c>
      <c r="C69" s="399" t="s">
        <v>1516</v>
      </c>
      <c r="D69" s="399" t="s">
        <v>992</v>
      </c>
      <c r="E69" s="402" t="s">
        <v>345</v>
      </c>
      <c r="F69" s="400" t="s">
        <v>1976</v>
      </c>
      <c r="G69" s="400" t="s">
        <v>1782</v>
      </c>
      <c r="H69" s="400" t="s">
        <v>2057</v>
      </c>
      <c r="I69" s="400" t="s">
        <v>1782</v>
      </c>
      <c r="J69" s="400" t="s">
        <v>2058</v>
      </c>
      <c r="K69" s="400" t="s">
        <v>1782</v>
      </c>
      <c r="L69" s="404">
        <v>855.53866977999996</v>
      </c>
      <c r="M69" s="400" t="s">
        <v>2044</v>
      </c>
      <c r="N69" s="404">
        <v>336442.74124409998</v>
      </c>
      <c r="O69" s="400" t="s">
        <v>2059</v>
      </c>
    </row>
    <row r="70" spans="1:15" x14ac:dyDescent="0.25">
      <c r="A70" s="400" t="s">
        <v>1132</v>
      </c>
      <c r="B70" s="399" t="s">
        <v>343</v>
      </c>
      <c r="C70" s="399" t="s">
        <v>1133</v>
      </c>
      <c r="D70" s="399" t="s">
        <v>1001</v>
      </c>
      <c r="E70" s="402" t="s">
        <v>327</v>
      </c>
      <c r="F70" s="400" t="s">
        <v>2060</v>
      </c>
      <c r="G70" s="400" t="s">
        <v>1782</v>
      </c>
      <c r="H70" s="400" t="s">
        <v>2061</v>
      </c>
      <c r="I70" s="400" t="s">
        <v>1782</v>
      </c>
      <c r="J70" s="400" t="s">
        <v>2062</v>
      </c>
      <c r="K70" s="400" t="s">
        <v>1782</v>
      </c>
      <c r="L70" s="404">
        <v>822.82485599999995</v>
      </c>
      <c r="M70" s="400" t="s">
        <v>2063</v>
      </c>
      <c r="N70" s="404">
        <v>337265.5661001</v>
      </c>
      <c r="O70" s="400" t="s">
        <v>2064</v>
      </c>
    </row>
    <row r="71" spans="1:15" x14ac:dyDescent="0.25">
      <c r="A71" s="400" t="s">
        <v>1636</v>
      </c>
      <c r="B71" s="399" t="s">
        <v>343</v>
      </c>
      <c r="C71" s="399" t="s">
        <v>1637</v>
      </c>
      <c r="D71" s="399" t="s">
        <v>1001</v>
      </c>
      <c r="E71" s="402" t="s">
        <v>327</v>
      </c>
      <c r="F71" s="400" t="s">
        <v>2065</v>
      </c>
      <c r="G71" s="400" t="s">
        <v>1782</v>
      </c>
      <c r="H71" s="400" t="s">
        <v>2066</v>
      </c>
      <c r="I71" s="400" t="s">
        <v>1782</v>
      </c>
      <c r="J71" s="400" t="s">
        <v>2067</v>
      </c>
      <c r="K71" s="400" t="s">
        <v>1782</v>
      </c>
      <c r="L71" s="404">
        <v>809.28</v>
      </c>
      <c r="M71" s="400" t="s">
        <v>2068</v>
      </c>
      <c r="N71" s="404">
        <v>338074.84610010003</v>
      </c>
      <c r="O71" s="400" t="s">
        <v>2069</v>
      </c>
    </row>
    <row r="72" spans="1:15" x14ac:dyDescent="0.25">
      <c r="A72" s="400" t="s">
        <v>1101</v>
      </c>
      <c r="B72" s="399" t="s">
        <v>325</v>
      </c>
      <c r="C72" s="399" t="s">
        <v>249</v>
      </c>
      <c r="D72" s="399" t="s">
        <v>1001</v>
      </c>
      <c r="E72" s="402" t="s">
        <v>327</v>
      </c>
      <c r="F72" s="400" t="s">
        <v>1885</v>
      </c>
      <c r="G72" s="400" t="s">
        <v>1782</v>
      </c>
      <c r="H72" s="400" t="s">
        <v>2070</v>
      </c>
      <c r="I72" s="400" t="s">
        <v>1782</v>
      </c>
      <c r="J72" s="400" t="s">
        <v>2071</v>
      </c>
      <c r="K72" s="400" t="s">
        <v>1782</v>
      </c>
      <c r="L72" s="404">
        <v>793.92</v>
      </c>
      <c r="M72" s="400" t="s">
        <v>2068</v>
      </c>
      <c r="N72" s="404">
        <v>338868.76610010001</v>
      </c>
      <c r="O72" s="400" t="s">
        <v>2072</v>
      </c>
    </row>
    <row r="73" spans="1:15" ht="25.5" x14ac:dyDescent="0.25">
      <c r="A73" s="400" t="s">
        <v>1356</v>
      </c>
      <c r="B73" s="399" t="s">
        <v>343</v>
      </c>
      <c r="C73" s="399" t="s">
        <v>1357</v>
      </c>
      <c r="D73" s="399" t="s">
        <v>1001</v>
      </c>
      <c r="E73" s="402" t="s">
        <v>385</v>
      </c>
      <c r="F73" s="400" t="s">
        <v>1980</v>
      </c>
      <c r="G73" s="400" t="s">
        <v>1782</v>
      </c>
      <c r="H73" s="400" t="s">
        <v>2073</v>
      </c>
      <c r="I73" s="400" t="s">
        <v>1782</v>
      </c>
      <c r="J73" s="400" t="s">
        <v>2074</v>
      </c>
      <c r="K73" s="400" t="s">
        <v>1782</v>
      </c>
      <c r="L73" s="404">
        <v>770.198125</v>
      </c>
      <c r="M73" s="400" t="s">
        <v>2075</v>
      </c>
      <c r="N73" s="404">
        <v>339638.9642251</v>
      </c>
      <c r="O73" s="400" t="s">
        <v>2076</v>
      </c>
    </row>
    <row r="74" spans="1:15" x14ac:dyDescent="0.25">
      <c r="A74" s="400" t="s">
        <v>1184</v>
      </c>
      <c r="B74" s="399" t="s">
        <v>343</v>
      </c>
      <c r="C74" s="399" t="s">
        <v>1185</v>
      </c>
      <c r="D74" s="399" t="s">
        <v>1001</v>
      </c>
      <c r="E74" s="402" t="s">
        <v>385</v>
      </c>
      <c r="F74" s="400" t="s">
        <v>2077</v>
      </c>
      <c r="G74" s="400" t="s">
        <v>1782</v>
      </c>
      <c r="H74" s="400" t="s">
        <v>2078</v>
      </c>
      <c r="I74" s="400" t="s">
        <v>1782</v>
      </c>
      <c r="J74" s="400" t="s">
        <v>2079</v>
      </c>
      <c r="K74" s="400" t="s">
        <v>1782</v>
      </c>
      <c r="L74" s="404">
        <v>757.10215196000001</v>
      </c>
      <c r="M74" s="400" t="s">
        <v>2075</v>
      </c>
      <c r="N74" s="404">
        <v>340396.06637710001</v>
      </c>
      <c r="O74" s="400" t="s">
        <v>2080</v>
      </c>
    </row>
    <row r="75" spans="1:15" x14ac:dyDescent="0.25">
      <c r="A75" s="400" t="s">
        <v>1440</v>
      </c>
      <c r="B75" s="399" t="s">
        <v>343</v>
      </c>
      <c r="C75" s="399" t="s">
        <v>1441</v>
      </c>
      <c r="D75" s="399" t="s">
        <v>1001</v>
      </c>
      <c r="E75" s="402" t="s">
        <v>1067</v>
      </c>
      <c r="F75" s="400" t="s">
        <v>2081</v>
      </c>
      <c r="G75" s="400" t="s">
        <v>1782</v>
      </c>
      <c r="H75" s="400" t="s">
        <v>2082</v>
      </c>
      <c r="I75" s="400" t="s">
        <v>1782</v>
      </c>
      <c r="J75" s="400" t="s">
        <v>2083</v>
      </c>
      <c r="K75" s="400" t="s">
        <v>1782</v>
      </c>
      <c r="L75" s="404">
        <v>741.65894400000002</v>
      </c>
      <c r="M75" s="400" t="s">
        <v>2075</v>
      </c>
      <c r="N75" s="404">
        <v>341137.72532109998</v>
      </c>
      <c r="O75" s="400" t="s">
        <v>2084</v>
      </c>
    </row>
    <row r="76" spans="1:15" ht="25.5" x14ac:dyDescent="0.25">
      <c r="A76" s="400" t="s">
        <v>1409</v>
      </c>
      <c r="B76" s="399" t="s">
        <v>343</v>
      </c>
      <c r="C76" s="399" t="s">
        <v>1410</v>
      </c>
      <c r="D76" s="399" t="s">
        <v>1001</v>
      </c>
      <c r="E76" s="402" t="s">
        <v>385</v>
      </c>
      <c r="F76" s="400" t="s">
        <v>2085</v>
      </c>
      <c r="G76" s="400" t="s">
        <v>1782</v>
      </c>
      <c r="H76" s="400" t="s">
        <v>2086</v>
      </c>
      <c r="I76" s="400" t="s">
        <v>1782</v>
      </c>
      <c r="J76" s="400" t="s">
        <v>2087</v>
      </c>
      <c r="K76" s="400" t="s">
        <v>1782</v>
      </c>
      <c r="L76" s="404">
        <v>720.45680112000002</v>
      </c>
      <c r="M76" s="400" t="s">
        <v>2088</v>
      </c>
      <c r="N76" s="404">
        <v>341858.18212220003</v>
      </c>
      <c r="O76" s="400" t="s">
        <v>2089</v>
      </c>
    </row>
    <row r="77" spans="1:15" x14ac:dyDescent="0.25">
      <c r="A77" s="400" t="s">
        <v>1308</v>
      </c>
      <c r="B77" s="399" t="s">
        <v>325</v>
      </c>
      <c r="C77" s="399" t="s">
        <v>247</v>
      </c>
      <c r="D77" s="399" t="s">
        <v>1001</v>
      </c>
      <c r="E77" s="402" t="s">
        <v>327</v>
      </c>
      <c r="F77" s="400" t="s">
        <v>1825</v>
      </c>
      <c r="G77" s="400" t="s">
        <v>1782</v>
      </c>
      <c r="H77" s="400" t="s">
        <v>2090</v>
      </c>
      <c r="I77" s="400" t="s">
        <v>1782</v>
      </c>
      <c r="J77" s="400" t="s">
        <v>2091</v>
      </c>
      <c r="K77" s="400" t="s">
        <v>1782</v>
      </c>
      <c r="L77" s="404">
        <v>710.4</v>
      </c>
      <c r="M77" s="400" t="s">
        <v>2088</v>
      </c>
      <c r="N77" s="404">
        <v>342568.58212219999</v>
      </c>
      <c r="O77" s="400" t="s">
        <v>2092</v>
      </c>
    </row>
    <row r="78" spans="1:15" x14ac:dyDescent="0.25">
      <c r="A78" s="400" t="s">
        <v>1126</v>
      </c>
      <c r="B78" s="399" t="s">
        <v>343</v>
      </c>
      <c r="C78" s="399" t="s">
        <v>1127</v>
      </c>
      <c r="D78" s="399" t="s">
        <v>1001</v>
      </c>
      <c r="E78" s="402" t="s">
        <v>327</v>
      </c>
      <c r="F78" s="400" t="s">
        <v>1885</v>
      </c>
      <c r="G78" s="400" t="s">
        <v>1782</v>
      </c>
      <c r="H78" s="400" t="s">
        <v>2093</v>
      </c>
      <c r="I78" s="400" t="s">
        <v>1782</v>
      </c>
      <c r="J78" s="400" t="s">
        <v>2094</v>
      </c>
      <c r="K78" s="400" t="s">
        <v>1782</v>
      </c>
      <c r="L78" s="404">
        <v>694.92</v>
      </c>
      <c r="M78" s="400" t="s">
        <v>2095</v>
      </c>
      <c r="N78" s="404">
        <v>343263.50212219998</v>
      </c>
      <c r="O78" s="400" t="s">
        <v>2096</v>
      </c>
    </row>
    <row r="79" spans="1:15" ht="25.5" x14ac:dyDescent="0.25">
      <c r="A79" s="400" t="s">
        <v>1201</v>
      </c>
      <c r="B79" s="399" t="s">
        <v>343</v>
      </c>
      <c r="C79" s="399" t="s">
        <v>1202</v>
      </c>
      <c r="D79" s="399" t="s">
        <v>1001</v>
      </c>
      <c r="E79" s="402" t="s">
        <v>327</v>
      </c>
      <c r="F79" s="400" t="s">
        <v>1786</v>
      </c>
      <c r="G79" s="400" t="s">
        <v>1782</v>
      </c>
      <c r="H79" s="400" t="s">
        <v>2097</v>
      </c>
      <c r="I79" s="400" t="s">
        <v>1782</v>
      </c>
      <c r="J79" s="400" t="s">
        <v>2098</v>
      </c>
      <c r="K79" s="400" t="s">
        <v>1782</v>
      </c>
      <c r="L79" s="404">
        <v>690.06</v>
      </c>
      <c r="M79" s="400" t="s">
        <v>2095</v>
      </c>
      <c r="N79" s="404">
        <v>343953.56212219998</v>
      </c>
      <c r="O79" s="400" t="s">
        <v>2099</v>
      </c>
    </row>
    <row r="80" spans="1:15" ht="38.25" x14ac:dyDescent="0.25">
      <c r="A80" s="400" t="s">
        <v>296</v>
      </c>
      <c r="B80" s="399" t="s">
        <v>213</v>
      </c>
      <c r="C80" s="399" t="s">
        <v>306</v>
      </c>
      <c r="D80" s="399" t="s">
        <v>1001</v>
      </c>
      <c r="E80" s="402" t="s">
        <v>385</v>
      </c>
      <c r="F80" s="400" t="s">
        <v>2100</v>
      </c>
      <c r="G80" s="400" t="s">
        <v>1782</v>
      </c>
      <c r="H80" s="400" t="s">
        <v>2101</v>
      </c>
      <c r="I80" s="400" t="s">
        <v>1782</v>
      </c>
      <c r="J80" s="400" t="s">
        <v>2102</v>
      </c>
      <c r="K80" s="400" t="s">
        <v>1782</v>
      </c>
      <c r="L80" s="404">
        <v>671.88</v>
      </c>
      <c r="M80" s="400" t="s">
        <v>2095</v>
      </c>
      <c r="N80" s="404">
        <v>344625.44212219998</v>
      </c>
      <c r="O80" s="400" t="s">
        <v>2103</v>
      </c>
    </row>
    <row r="81" spans="1:15" x14ac:dyDescent="0.25">
      <c r="A81" s="400" t="s">
        <v>1294</v>
      </c>
      <c r="B81" s="399" t="s">
        <v>343</v>
      </c>
      <c r="C81" s="399" t="s">
        <v>1295</v>
      </c>
      <c r="D81" s="399" t="s">
        <v>1001</v>
      </c>
      <c r="E81" s="402" t="s">
        <v>327</v>
      </c>
      <c r="F81" s="400" t="s">
        <v>2104</v>
      </c>
      <c r="G81" s="400" t="s">
        <v>1782</v>
      </c>
      <c r="H81" s="400" t="s">
        <v>2105</v>
      </c>
      <c r="I81" s="400" t="s">
        <v>1782</v>
      </c>
      <c r="J81" s="400" t="s">
        <v>2106</v>
      </c>
      <c r="K81" s="400" t="s">
        <v>1782</v>
      </c>
      <c r="L81" s="404">
        <v>669.82306800000003</v>
      </c>
      <c r="M81" s="400" t="s">
        <v>2095</v>
      </c>
      <c r="N81" s="404">
        <v>345295.26519020001</v>
      </c>
      <c r="O81" s="400" t="s">
        <v>2107</v>
      </c>
    </row>
    <row r="82" spans="1:15" x14ac:dyDescent="0.25">
      <c r="A82" s="400" t="s">
        <v>1168</v>
      </c>
      <c r="B82" s="399" t="s">
        <v>343</v>
      </c>
      <c r="C82" s="399" t="s">
        <v>1169</v>
      </c>
      <c r="D82" s="399" t="s">
        <v>1001</v>
      </c>
      <c r="E82" s="402" t="s">
        <v>327</v>
      </c>
      <c r="F82" s="400" t="s">
        <v>2108</v>
      </c>
      <c r="G82" s="400" t="s">
        <v>1782</v>
      </c>
      <c r="H82" s="400" t="s">
        <v>2109</v>
      </c>
      <c r="I82" s="400" t="s">
        <v>1782</v>
      </c>
      <c r="J82" s="400" t="s">
        <v>2110</v>
      </c>
      <c r="K82" s="400" t="s">
        <v>1782</v>
      </c>
      <c r="L82" s="404">
        <v>661.54</v>
      </c>
      <c r="M82" s="400" t="s">
        <v>2095</v>
      </c>
      <c r="N82" s="404">
        <v>345956.80519019999</v>
      </c>
      <c r="O82" s="400" t="s">
        <v>2111</v>
      </c>
    </row>
    <row r="83" spans="1:15" x14ac:dyDescent="0.25">
      <c r="A83" s="400" t="s">
        <v>297</v>
      </c>
      <c r="B83" s="399" t="s">
        <v>298</v>
      </c>
      <c r="C83" s="399" t="s">
        <v>307</v>
      </c>
      <c r="D83" s="399" t="s">
        <v>1001</v>
      </c>
      <c r="E83" s="402" t="s">
        <v>1374</v>
      </c>
      <c r="F83" s="400" t="s">
        <v>1858</v>
      </c>
      <c r="G83" s="400" t="s">
        <v>1782</v>
      </c>
      <c r="H83" s="400" t="s">
        <v>2112</v>
      </c>
      <c r="I83" s="400" t="s">
        <v>1782</v>
      </c>
      <c r="J83" s="400" t="s">
        <v>2113</v>
      </c>
      <c r="K83" s="400" t="s">
        <v>1782</v>
      </c>
      <c r="L83" s="404">
        <v>632.6</v>
      </c>
      <c r="M83" s="400" t="s">
        <v>2114</v>
      </c>
      <c r="N83" s="404">
        <v>346589.40519020002</v>
      </c>
      <c r="O83" s="400" t="s">
        <v>2115</v>
      </c>
    </row>
    <row r="84" spans="1:15" ht="25.5" x14ac:dyDescent="0.25">
      <c r="A84" s="400" t="s">
        <v>259</v>
      </c>
      <c r="B84" s="399" t="s">
        <v>325</v>
      </c>
      <c r="C84" s="399" t="s">
        <v>260</v>
      </c>
      <c r="D84" s="399" t="s">
        <v>1001</v>
      </c>
      <c r="E84" s="402" t="s">
        <v>327</v>
      </c>
      <c r="F84" s="400" t="s">
        <v>1786</v>
      </c>
      <c r="G84" s="400" t="s">
        <v>1782</v>
      </c>
      <c r="H84" s="400" t="s">
        <v>2116</v>
      </c>
      <c r="I84" s="400" t="s">
        <v>1782</v>
      </c>
      <c r="J84" s="400" t="s">
        <v>2117</v>
      </c>
      <c r="K84" s="400" t="s">
        <v>1782</v>
      </c>
      <c r="L84" s="404">
        <v>631.44000000000005</v>
      </c>
      <c r="M84" s="400" t="s">
        <v>2114</v>
      </c>
      <c r="N84" s="404">
        <v>347220.84519020002</v>
      </c>
      <c r="O84" s="400" t="s">
        <v>2118</v>
      </c>
    </row>
    <row r="85" spans="1:15" x14ac:dyDescent="0.25">
      <c r="A85" s="400" t="s">
        <v>1704</v>
      </c>
      <c r="B85" s="399" t="s">
        <v>343</v>
      </c>
      <c r="C85" s="399" t="s">
        <v>1705</v>
      </c>
      <c r="D85" s="399" t="s">
        <v>984</v>
      </c>
      <c r="E85" s="402" t="s">
        <v>345</v>
      </c>
      <c r="F85" s="400" t="s">
        <v>2119</v>
      </c>
      <c r="G85" s="400" t="s">
        <v>1782</v>
      </c>
      <c r="H85" s="400" t="s">
        <v>1812</v>
      </c>
      <c r="I85" s="400" t="s">
        <v>1782</v>
      </c>
      <c r="J85" s="400" t="s">
        <v>2120</v>
      </c>
      <c r="K85" s="400" t="s">
        <v>1782</v>
      </c>
      <c r="L85" s="404">
        <v>628.78219466999997</v>
      </c>
      <c r="M85" s="400" t="s">
        <v>2114</v>
      </c>
      <c r="N85" s="404">
        <v>347849.6273849</v>
      </c>
      <c r="O85" s="400" t="s">
        <v>2121</v>
      </c>
    </row>
    <row r="86" spans="1:15" x14ac:dyDescent="0.25">
      <c r="A86" s="400" t="s">
        <v>1467</v>
      </c>
      <c r="B86" s="399" t="s">
        <v>343</v>
      </c>
      <c r="C86" s="399" t="s">
        <v>1468</v>
      </c>
      <c r="D86" s="399" t="s">
        <v>1001</v>
      </c>
      <c r="E86" s="402" t="s">
        <v>1012</v>
      </c>
      <c r="F86" s="400" t="s">
        <v>2122</v>
      </c>
      <c r="G86" s="400" t="s">
        <v>1782</v>
      </c>
      <c r="H86" s="400" t="s">
        <v>2123</v>
      </c>
      <c r="I86" s="400" t="s">
        <v>1782</v>
      </c>
      <c r="J86" s="400" t="s">
        <v>2124</v>
      </c>
      <c r="K86" s="400" t="s">
        <v>1782</v>
      </c>
      <c r="L86" s="404">
        <v>626.40133920000005</v>
      </c>
      <c r="M86" s="400" t="s">
        <v>2114</v>
      </c>
      <c r="N86" s="404">
        <v>348476.02872409998</v>
      </c>
      <c r="O86" s="400" t="s">
        <v>2125</v>
      </c>
    </row>
    <row r="87" spans="1:15" ht="25.5" x14ac:dyDescent="0.25">
      <c r="A87" s="400" t="s">
        <v>1775</v>
      </c>
      <c r="B87" s="399" t="s">
        <v>343</v>
      </c>
      <c r="C87" s="399" t="s">
        <v>1776</v>
      </c>
      <c r="D87" s="399" t="s">
        <v>1001</v>
      </c>
      <c r="E87" s="402" t="s">
        <v>327</v>
      </c>
      <c r="F87" s="400" t="s">
        <v>1825</v>
      </c>
      <c r="G87" s="400" t="s">
        <v>1782</v>
      </c>
      <c r="H87" s="400" t="s">
        <v>2126</v>
      </c>
      <c r="I87" s="400" t="s">
        <v>1782</v>
      </c>
      <c r="J87" s="400" t="s">
        <v>2127</v>
      </c>
      <c r="K87" s="400" t="s">
        <v>1782</v>
      </c>
      <c r="L87" s="404">
        <v>598.32000000000005</v>
      </c>
      <c r="M87" s="400" t="s">
        <v>2128</v>
      </c>
      <c r="N87" s="404">
        <v>349074.34872409998</v>
      </c>
      <c r="O87" s="400" t="s">
        <v>2129</v>
      </c>
    </row>
    <row r="88" spans="1:15" x14ac:dyDescent="0.25">
      <c r="A88" s="400" t="s">
        <v>1652</v>
      </c>
      <c r="B88" s="399" t="s">
        <v>343</v>
      </c>
      <c r="C88" s="399" t="s">
        <v>1653</v>
      </c>
      <c r="D88" s="399" t="s">
        <v>984</v>
      </c>
      <c r="E88" s="402" t="s">
        <v>345</v>
      </c>
      <c r="F88" s="400" t="s">
        <v>2130</v>
      </c>
      <c r="G88" s="400" t="s">
        <v>1782</v>
      </c>
      <c r="H88" s="400" t="s">
        <v>2131</v>
      </c>
      <c r="I88" s="400" t="s">
        <v>1782</v>
      </c>
      <c r="J88" s="400" t="s">
        <v>2132</v>
      </c>
      <c r="K88" s="400" t="s">
        <v>1782</v>
      </c>
      <c r="L88" s="404">
        <v>581.85652169399998</v>
      </c>
      <c r="M88" s="400" t="s">
        <v>2133</v>
      </c>
      <c r="N88" s="404">
        <v>349656.20524580003</v>
      </c>
      <c r="O88" s="400" t="s">
        <v>2134</v>
      </c>
    </row>
    <row r="89" spans="1:15" x14ac:dyDescent="0.25">
      <c r="A89" s="400" t="s">
        <v>1300</v>
      </c>
      <c r="B89" s="399" t="s">
        <v>343</v>
      </c>
      <c r="C89" s="399" t="s">
        <v>1301</v>
      </c>
      <c r="D89" s="399" t="s">
        <v>1001</v>
      </c>
      <c r="E89" s="402" t="s">
        <v>327</v>
      </c>
      <c r="F89" s="400" t="s">
        <v>2135</v>
      </c>
      <c r="G89" s="400" t="s">
        <v>1782</v>
      </c>
      <c r="H89" s="400" t="s">
        <v>2136</v>
      </c>
      <c r="I89" s="400" t="s">
        <v>1782</v>
      </c>
      <c r="J89" s="400" t="s">
        <v>2137</v>
      </c>
      <c r="K89" s="400" t="s">
        <v>1782</v>
      </c>
      <c r="L89" s="404">
        <v>567.84</v>
      </c>
      <c r="M89" s="400" t="s">
        <v>2133</v>
      </c>
      <c r="N89" s="404">
        <v>350224.04524579999</v>
      </c>
      <c r="O89" s="400" t="s">
        <v>2138</v>
      </c>
    </row>
    <row r="90" spans="1:15" ht="25.5" x14ac:dyDescent="0.25">
      <c r="A90" s="400" t="s">
        <v>1205</v>
      </c>
      <c r="B90" s="399" t="s">
        <v>343</v>
      </c>
      <c r="C90" s="399" t="s">
        <v>1206</v>
      </c>
      <c r="D90" s="399" t="s">
        <v>1001</v>
      </c>
      <c r="E90" s="402" t="s">
        <v>327</v>
      </c>
      <c r="F90" s="400" t="s">
        <v>1786</v>
      </c>
      <c r="G90" s="400" t="s">
        <v>1782</v>
      </c>
      <c r="H90" s="400" t="s">
        <v>2139</v>
      </c>
      <c r="I90" s="400" t="s">
        <v>1782</v>
      </c>
      <c r="J90" s="400" t="s">
        <v>2140</v>
      </c>
      <c r="K90" s="400" t="s">
        <v>1782</v>
      </c>
      <c r="L90" s="404">
        <v>563.70000000000005</v>
      </c>
      <c r="M90" s="400" t="s">
        <v>2133</v>
      </c>
      <c r="N90" s="404">
        <v>350787.7452458</v>
      </c>
      <c r="O90" s="400" t="s">
        <v>2141</v>
      </c>
    </row>
    <row r="91" spans="1:15" x14ac:dyDescent="0.25">
      <c r="A91" s="400" t="s">
        <v>1535</v>
      </c>
      <c r="B91" s="399" t="s">
        <v>343</v>
      </c>
      <c r="C91" s="399" t="s">
        <v>1536</v>
      </c>
      <c r="D91" s="399" t="s">
        <v>984</v>
      </c>
      <c r="E91" s="402" t="s">
        <v>345</v>
      </c>
      <c r="F91" s="400" t="s">
        <v>2142</v>
      </c>
      <c r="G91" s="400" t="s">
        <v>1782</v>
      </c>
      <c r="H91" s="400" t="s">
        <v>2143</v>
      </c>
      <c r="I91" s="400" t="s">
        <v>1782</v>
      </c>
      <c r="J91" s="400" t="s">
        <v>2144</v>
      </c>
      <c r="K91" s="400" t="s">
        <v>1782</v>
      </c>
      <c r="L91" s="404">
        <v>530.41447515000004</v>
      </c>
      <c r="M91" s="400" t="s">
        <v>2145</v>
      </c>
      <c r="N91" s="404">
        <v>351318.159721</v>
      </c>
      <c r="O91" s="400" t="s">
        <v>2146</v>
      </c>
    </row>
    <row r="92" spans="1:15" ht="25.5" x14ac:dyDescent="0.25">
      <c r="A92" s="400" t="s">
        <v>1509</v>
      </c>
      <c r="B92" s="399" t="s">
        <v>343</v>
      </c>
      <c r="C92" s="399" t="s">
        <v>1510</v>
      </c>
      <c r="D92" s="399" t="s">
        <v>992</v>
      </c>
      <c r="E92" s="402" t="s">
        <v>345</v>
      </c>
      <c r="F92" s="400" t="s">
        <v>2147</v>
      </c>
      <c r="G92" s="400" t="s">
        <v>1782</v>
      </c>
      <c r="H92" s="400" t="s">
        <v>2148</v>
      </c>
      <c r="I92" s="400" t="s">
        <v>1782</v>
      </c>
      <c r="J92" s="400" t="s">
        <v>2149</v>
      </c>
      <c r="K92" s="400" t="s">
        <v>1782</v>
      </c>
      <c r="L92" s="404">
        <v>489.61108223999997</v>
      </c>
      <c r="M92" s="400" t="s">
        <v>2150</v>
      </c>
      <c r="N92" s="404">
        <v>351807.77080320002</v>
      </c>
      <c r="O92" s="400" t="s">
        <v>2151</v>
      </c>
    </row>
    <row r="93" spans="1:15" ht="25.5" x14ac:dyDescent="0.25">
      <c r="A93" s="400" t="s">
        <v>1507</v>
      </c>
      <c r="B93" s="399" t="s">
        <v>343</v>
      </c>
      <c r="C93" s="399" t="s">
        <v>1508</v>
      </c>
      <c r="D93" s="399" t="s">
        <v>992</v>
      </c>
      <c r="E93" s="402" t="s">
        <v>345</v>
      </c>
      <c r="F93" s="400" t="s">
        <v>2147</v>
      </c>
      <c r="G93" s="400" t="s">
        <v>1782</v>
      </c>
      <c r="H93" s="400" t="s">
        <v>2148</v>
      </c>
      <c r="I93" s="400" t="s">
        <v>1782</v>
      </c>
      <c r="J93" s="400" t="s">
        <v>2149</v>
      </c>
      <c r="K93" s="400" t="s">
        <v>1782</v>
      </c>
      <c r="L93" s="404">
        <v>489.61108223999997</v>
      </c>
      <c r="M93" s="400" t="s">
        <v>2150</v>
      </c>
      <c r="N93" s="404">
        <v>352297.38188539998</v>
      </c>
      <c r="O93" s="400" t="s">
        <v>2152</v>
      </c>
    </row>
    <row r="94" spans="1:15" x14ac:dyDescent="0.25">
      <c r="A94" s="400" t="s">
        <v>1255</v>
      </c>
      <c r="B94" s="399" t="s">
        <v>343</v>
      </c>
      <c r="C94" s="399" t="s">
        <v>1256</v>
      </c>
      <c r="D94" s="399" t="s">
        <v>1001</v>
      </c>
      <c r="E94" s="402" t="s">
        <v>327</v>
      </c>
      <c r="F94" s="400" t="s">
        <v>2153</v>
      </c>
      <c r="G94" s="400" t="s">
        <v>1782</v>
      </c>
      <c r="H94" s="400" t="s">
        <v>2154</v>
      </c>
      <c r="I94" s="400" t="s">
        <v>1782</v>
      </c>
      <c r="J94" s="400" t="s">
        <v>2155</v>
      </c>
      <c r="K94" s="400" t="s">
        <v>1782</v>
      </c>
      <c r="L94" s="404">
        <v>478.56</v>
      </c>
      <c r="M94" s="400" t="s">
        <v>2150</v>
      </c>
      <c r="N94" s="404">
        <v>352775.94188539998</v>
      </c>
      <c r="O94" s="400" t="s">
        <v>2156</v>
      </c>
    </row>
    <row r="95" spans="1:15" ht="25.5" x14ac:dyDescent="0.25">
      <c r="A95" s="400" t="s">
        <v>1457</v>
      </c>
      <c r="B95" s="399" t="s">
        <v>343</v>
      </c>
      <c r="C95" s="399" t="s">
        <v>1458</v>
      </c>
      <c r="D95" s="399" t="s">
        <v>1001</v>
      </c>
      <c r="E95" s="402" t="s">
        <v>1012</v>
      </c>
      <c r="F95" s="400" t="s">
        <v>2157</v>
      </c>
      <c r="G95" s="400" t="s">
        <v>1782</v>
      </c>
      <c r="H95" s="400" t="s">
        <v>2158</v>
      </c>
      <c r="I95" s="400" t="s">
        <v>1782</v>
      </c>
      <c r="J95" s="400" t="s">
        <v>2159</v>
      </c>
      <c r="K95" s="400" t="s">
        <v>1782</v>
      </c>
      <c r="L95" s="404">
        <v>468.98913599999997</v>
      </c>
      <c r="M95" s="400" t="s">
        <v>2160</v>
      </c>
      <c r="N95" s="404">
        <v>353244.93102140003</v>
      </c>
      <c r="O95" s="400" t="s">
        <v>2161</v>
      </c>
    </row>
    <row r="96" spans="1:15" x14ac:dyDescent="0.25">
      <c r="A96" s="400" t="s">
        <v>1095</v>
      </c>
      <c r="B96" s="399" t="s">
        <v>343</v>
      </c>
      <c r="C96" s="399" t="s">
        <v>1096</v>
      </c>
      <c r="D96" s="399" t="s">
        <v>1001</v>
      </c>
      <c r="E96" s="402" t="s">
        <v>327</v>
      </c>
      <c r="F96" s="400" t="s">
        <v>1885</v>
      </c>
      <c r="G96" s="400" t="s">
        <v>1782</v>
      </c>
      <c r="H96" s="400" t="s">
        <v>2162</v>
      </c>
      <c r="I96" s="400" t="s">
        <v>1782</v>
      </c>
      <c r="J96" s="400" t="s">
        <v>2163</v>
      </c>
      <c r="K96" s="400" t="s">
        <v>1782</v>
      </c>
      <c r="L96" s="404">
        <v>468</v>
      </c>
      <c r="M96" s="400" t="s">
        <v>2160</v>
      </c>
      <c r="N96" s="404">
        <v>353712.93102140003</v>
      </c>
      <c r="O96" s="400" t="s">
        <v>2164</v>
      </c>
    </row>
    <row r="97" spans="1:15" x14ac:dyDescent="0.25">
      <c r="A97" s="400" t="s">
        <v>1130</v>
      </c>
      <c r="B97" s="399" t="s">
        <v>343</v>
      </c>
      <c r="C97" s="399" t="s">
        <v>1131</v>
      </c>
      <c r="D97" s="399" t="s">
        <v>1001</v>
      </c>
      <c r="E97" s="402" t="s">
        <v>327</v>
      </c>
      <c r="F97" s="400" t="s">
        <v>2165</v>
      </c>
      <c r="G97" s="400" t="s">
        <v>1782</v>
      </c>
      <c r="H97" s="400" t="s">
        <v>2166</v>
      </c>
      <c r="I97" s="400" t="s">
        <v>1782</v>
      </c>
      <c r="J97" s="400" t="s">
        <v>2167</v>
      </c>
      <c r="K97" s="400" t="s">
        <v>1782</v>
      </c>
      <c r="L97" s="404">
        <v>443.27</v>
      </c>
      <c r="M97" s="400" t="s">
        <v>2160</v>
      </c>
      <c r="N97" s="404">
        <v>354156.20102139999</v>
      </c>
      <c r="O97" s="400" t="s">
        <v>2168</v>
      </c>
    </row>
    <row r="98" spans="1:15" ht="25.5" x14ac:dyDescent="0.25">
      <c r="A98" s="400" t="s">
        <v>1110</v>
      </c>
      <c r="B98" s="399" t="s">
        <v>343</v>
      </c>
      <c r="C98" s="399" t="s">
        <v>1111</v>
      </c>
      <c r="D98" s="399" t="s">
        <v>1001</v>
      </c>
      <c r="E98" s="402" t="s">
        <v>327</v>
      </c>
      <c r="F98" s="400" t="s">
        <v>1786</v>
      </c>
      <c r="G98" s="400" t="s">
        <v>1782</v>
      </c>
      <c r="H98" s="400" t="s">
        <v>2169</v>
      </c>
      <c r="I98" s="400" t="s">
        <v>1782</v>
      </c>
      <c r="J98" s="400" t="s">
        <v>2170</v>
      </c>
      <c r="K98" s="400" t="s">
        <v>1782</v>
      </c>
      <c r="L98" s="404">
        <v>420.18</v>
      </c>
      <c r="M98" s="400" t="s">
        <v>2171</v>
      </c>
      <c r="N98" s="404">
        <v>354576.38102139998</v>
      </c>
      <c r="O98" s="400" t="s">
        <v>2172</v>
      </c>
    </row>
    <row r="99" spans="1:15" x14ac:dyDescent="0.25">
      <c r="A99" s="400" t="s">
        <v>214</v>
      </c>
      <c r="B99" s="399" t="s">
        <v>215</v>
      </c>
      <c r="C99" s="399" t="s">
        <v>223</v>
      </c>
      <c r="D99" s="399" t="s">
        <v>1001</v>
      </c>
      <c r="E99" s="402" t="s">
        <v>327</v>
      </c>
      <c r="F99" s="400" t="s">
        <v>1885</v>
      </c>
      <c r="G99" s="400" t="s">
        <v>1782</v>
      </c>
      <c r="H99" s="400" t="s">
        <v>2173</v>
      </c>
      <c r="I99" s="400" t="s">
        <v>1782</v>
      </c>
      <c r="J99" s="400" t="s">
        <v>2174</v>
      </c>
      <c r="K99" s="400" t="s">
        <v>1782</v>
      </c>
      <c r="L99" s="404">
        <v>403.92</v>
      </c>
      <c r="M99" s="400" t="s">
        <v>2171</v>
      </c>
      <c r="N99" s="404">
        <v>354980.30102140002</v>
      </c>
      <c r="O99" s="400" t="s">
        <v>2175</v>
      </c>
    </row>
    <row r="100" spans="1:15" x14ac:dyDescent="0.25">
      <c r="A100" s="400" t="s">
        <v>1586</v>
      </c>
      <c r="B100" s="399" t="s">
        <v>343</v>
      </c>
      <c r="C100" s="399" t="s">
        <v>1587</v>
      </c>
      <c r="D100" s="399" t="s">
        <v>984</v>
      </c>
      <c r="E100" s="402" t="s">
        <v>345</v>
      </c>
      <c r="F100" s="400" t="s">
        <v>2176</v>
      </c>
      <c r="G100" s="400" t="s">
        <v>1782</v>
      </c>
      <c r="H100" s="400" t="s">
        <v>2177</v>
      </c>
      <c r="I100" s="400" t="s">
        <v>1782</v>
      </c>
      <c r="J100" s="400" t="s">
        <v>2178</v>
      </c>
      <c r="K100" s="400" t="s">
        <v>1782</v>
      </c>
      <c r="L100" s="404">
        <v>400.07200169999999</v>
      </c>
      <c r="M100" s="400" t="s">
        <v>2171</v>
      </c>
      <c r="N100" s="404">
        <v>355380.37302310002</v>
      </c>
      <c r="O100" s="400" t="s">
        <v>2179</v>
      </c>
    </row>
    <row r="101" spans="1:15" x14ac:dyDescent="0.25">
      <c r="A101" s="400" t="s">
        <v>1289</v>
      </c>
      <c r="B101" s="399" t="s">
        <v>325</v>
      </c>
      <c r="C101" s="399" t="s">
        <v>243</v>
      </c>
      <c r="D101" s="399" t="s">
        <v>1001</v>
      </c>
      <c r="E101" s="402" t="s">
        <v>327</v>
      </c>
      <c r="F101" s="400" t="s">
        <v>1858</v>
      </c>
      <c r="G101" s="400" t="s">
        <v>1782</v>
      </c>
      <c r="H101" s="400" t="s">
        <v>2180</v>
      </c>
      <c r="I101" s="400" t="s">
        <v>1782</v>
      </c>
      <c r="J101" s="400" t="s">
        <v>2181</v>
      </c>
      <c r="K101" s="400" t="s">
        <v>1782</v>
      </c>
      <c r="L101" s="404">
        <v>396.34</v>
      </c>
      <c r="M101" s="400" t="s">
        <v>2182</v>
      </c>
      <c r="N101" s="404">
        <v>355776.71302309999</v>
      </c>
      <c r="O101" s="400" t="s">
        <v>2183</v>
      </c>
    </row>
    <row r="102" spans="1:15" x14ac:dyDescent="0.25">
      <c r="A102" s="400" t="s">
        <v>1716</v>
      </c>
      <c r="B102" s="399" t="s">
        <v>343</v>
      </c>
      <c r="C102" s="399" t="s">
        <v>1717</v>
      </c>
      <c r="D102" s="399" t="s">
        <v>984</v>
      </c>
      <c r="E102" s="402" t="s">
        <v>345</v>
      </c>
      <c r="F102" s="400" t="s">
        <v>2184</v>
      </c>
      <c r="G102" s="400" t="s">
        <v>1782</v>
      </c>
      <c r="H102" s="400" t="s">
        <v>2185</v>
      </c>
      <c r="I102" s="400" t="s">
        <v>1782</v>
      </c>
      <c r="J102" s="400" t="s">
        <v>2186</v>
      </c>
      <c r="K102" s="400" t="s">
        <v>1782</v>
      </c>
      <c r="L102" s="404">
        <v>392.39855322599999</v>
      </c>
      <c r="M102" s="400" t="s">
        <v>2182</v>
      </c>
      <c r="N102" s="404">
        <v>356169.1115763</v>
      </c>
      <c r="O102" s="400" t="s">
        <v>2187</v>
      </c>
    </row>
    <row r="103" spans="1:15" x14ac:dyDescent="0.25">
      <c r="A103" s="400" t="s">
        <v>1377</v>
      </c>
      <c r="B103" s="399" t="s">
        <v>343</v>
      </c>
      <c r="C103" s="399" t="s">
        <v>1378</v>
      </c>
      <c r="D103" s="399" t="s">
        <v>1001</v>
      </c>
      <c r="E103" s="402" t="s">
        <v>327</v>
      </c>
      <c r="F103" s="400" t="s">
        <v>2188</v>
      </c>
      <c r="G103" s="400" t="s">
        <v>1782</v>
      </c>
      <c r="H103" s="400" t="s">
        <v>2189</v>
      </c>
      <c r="I103" s="400" t="s">
        <v>1782</v>
      </c>
      <c r="J103" s="400" t="s">
        <v>2190</v>
      </c>
      <c r="K103" s="400" t="s">
        <v>1782</v>
      </c>
      <c r="L103" s="404">
        <v>383.11</v>
      </c>
      <c r="M103" s="400" t="s">
        <v>2182</v>
      </c>
      <c r="N103" s="404">
        <v>356552.22157629998</v>
      </c>
      <c r="O103" s="400" t="s">
        <v>2191</v>
      </c>
    </row>
    <row r="104" spans="1:15" x14ac:dyDescent="0.25">
      <c r="A104" s="400" t="s">
        <v>1712</v>
      </c>
      <c r="B104" s="399" t="s">
        <v>343</v>
      </c>
      <c r="C104" s="399" t="s">
        <v>1713</v>
      </c>
      <c r="D104" s="399" t="s">
        <v>984</v>
      </c>
      <c r="E104" s="402" t="s">
        <v>345</v>
      </c>
      <c r="F104" s="400" t="s">
        <v>2192</v>
      </c>
      <c r="G104" s="400" t="s">
        <v>1782</v>
      </c>
      <c r="H104" s="400" t="s">
        <v>2193</v>
      </c>
      <c r="I104" s="400" t="s">
        <v>1782</v>
      </c>
      <c r="J104" s="400" t="s">
        <v>2194</v>
      </c>
      <c r="K104" s="400" t="s">
        <v>1782</v>
      </c>
      <c r="L104" s="404">
        <v>379.82302142399999</v>
      </c>
      <c r="M104" s="400" t="s">
        <v>2182</v>
      </c>
      <c r="N104" s="404">
        <v>356932.04459770001</v>
      </c>
      <c r="O104" s="400" t="s">
        <v>2195</v>
      </c>
    </row>
    <row r="105" spans="1:15" x14ac:dyDescent="0.25">
      <c r="A105" s="400" t="s">
        <v>1261</v>
      </c>
      <c r="B105" s="399" t="s">
        <v>343</v>
      </c>
      <c r="C105" s="399" t="s">
        <v>1262</v>
      </c>
      <c r="D105" s="399" t="s">
        <v>1001</v>
      </c>
      <c r="E105" s="402" t="s">
        <v>385</v>
      </c>
      <c r="F105" s="400" t="s">
        <v>2196</v>
      </c>
      <c r="G105" s="400" t="s">
        <v>1782</v>
      </c>
      <c r="H105" s="400" t="s">
        <v>2197</v>
      </c>
      <c r="I105" s="400" t="s">
        <v>1782</v>
      </c>
      <c r="J105" s="400" t="s">
        <v>2198</v>
      </c>
      <c r="K105" s="400" t="s">
        <v>1782</v>
      </c>
      <c r="L105" s="404">
        <v>377.25220574999997</v>
      </c>
      <c r="M105" s="400" t="s">
        <v>2182</v>
      </c>
      <c r="N105" s="404">
        <v>357309.29680349998</v>
      </c>
      <c r="O105" s="400" t="s">
        <v>2199</v>
      </c>
    </row>
    <row r="106" spans="1:15" x14ac:dyDescent="0.25">
      <c r="A106" s="400" t="s">
        <v>1335</v>
      </c>
      <c r="B106" s="399" t="s">
        <v>343</v>
      </c>
      <c r="C106" s="399" t="s">
        <v>1336</v>
      </c>
      <c r="D106" s="399" t="s">
        <v>1001</v>
      </c>
      <c r="E106" s="402" t="s">
        <v>327</v>
      </c>
      <c r="F106" s="400" t="s">
        <v>1786</v>
      </c>
      <c r="G106" s="400" t="s">
        <v>1782</v>
      </c>
      <c r="H106" s="400" t="s">
        <v>2200</v>
      </c>
      <c r="I106" s="400" t="s">
        <v>1782</v>
      </c>
      <c r="J106" s="400" t="s">
        <v>2201</v>
      </c>
      <c r="K106" s="400" t="s">
        <v>1782</v>
      </c>
      <c r="L106" s="404">
        <v>374.94</v>
      </c>
      <c r="M106" s="400" t="s">
        <v>2182</v>
      </c>
      <c r="N106" s="404">
        <v>357684.23680349998</v>
      </c>
      <c r="O106" s="400" t="s">
        <v>2202</v>
      </c>
    </row>
    <row r="107" spans="1:15" x14ac:dyDescent="0.25">
      <c r="A107" s="400" t="s">
        <v>1644</v>
      </c>
      <c r="B107" s="399" t="s">
        <v>343</v>
      </c>
      <c r="C107" s="399" t="s">
        <v>1645</v>
      </c>
      <c r="D107" s="399" t="s">
        <v>984</v>
      </c>
      <c r="E107" s="402" t="s">
        <v>345</v>
      </c>
      <c r="F107" s="400" t="s">
        <v>2203</v>
      </c>
      <c r="G107" s="400" t="s">
        <v>1782</v>
      </c>
      <c r="H107" s="400" t="s">
        <v>1812</v>
      </c>
      <c r="I107" s="400" t="s">
        <v>1782</v>
      </c>
      <c r="J107" s="400" t="s">
        <v>2204</v>
      </c>
      <c r="K107" s="400" t="s">
        <v>1782</v>
      </c>
      <c r="L107" s="404">
        <v>374.92996715999999</v>
      </c>
      <c r="M107" s="400" t="s">
        <v>2182</v>
      </c>
      <c r="N107" s="404">
        <v>358059.16677070002</v>
      </c>
      <c r="O107" s="400" t="s">
        <v>2205</v>
      </c>
    </row>
    <row r="108" spans="1:15" x14ac:dyDescent="0.25">
      <c r="A108" s="400" t="s">
        <v>1407</v>
      </c>
      <c r="B108" s="399" t="s">
        <v>343</v>
      </c>
      <c r="C108" s="399" t="s">
        <v>1408</v>
      </c>
      <c r="D108" s="399" t="s">
        <v>1001</v>
      </c>
      <c r="E108" s="402" t="s">
        <v>1067</v>
      </c>
      <c r="F108" s="400" t="s">
        <v>2206</v>
      </c>
      <c r="G108" s="400" t="s">
        <v>1782</v>
      </c>
      <c r="H108" s="400" t="s">
        <v>2207</v>
      </c>
      <c r="I108" s="400" t="s">
        <v>1782</v>
      </c>
      <c r="J108" s="400" t="s">
        <v>2208</v>
      </c>
      <c r="K108" s="400" t="s">
        <v>1782</v>
      </c>
      <c r="L108" s="404">
        <v>373.552368</v>
      </c>
      <c r="M108" s="400" t="s">
        <v>2182</v>
      </c>
      <c r="N108" s="404">
        <v>358432.71913869999</v>
      </c>
      <c r="O108" s="400" t="s">
        <v>2209</v>
      </c>
    </row>
    <row r="109" spans="1:15" x14ac:dyDescent="0.25">
      <c r="A109" s="400" t="s">
        <v>1152</v>
      </c>
      <c r="B109" s="399" t="s">
        <v>343</v>
      </c>
      <c r="C109" s="399" t="s">
        <v>1153</v>
      </c>
      <c r="D109" s="399" t="s">
        <v>1001</v>
      </c>
      <c r="E109" s="402" t="s">
        <v>327</v>
      </c>
      <c r="F109" s="400" t="s">
        <v>2210</v>
      </c>
      <c r="G109" s="400" t="s">
        <v>1782</v>
      </c>
      <c r="H109" s="400" t="s">
        <v>2211</v>
      </c>
      <c r="I109" s="400" t="s">
        <v>1782</v>
      </c>
      <c r="J109" s="400" t="s">
        <v>2212</v>
      </c>
      <c r="K109" s="400" t="s">
        <v>1782</v>
      </c>
      <c r="L109" s="404">
        <v>365.7</v>
      </c>
      <c r="M109" s="400" t="s">
        <v>2182</v>
      </c>
      <c r="N109" s="404">
        <v>358798.4191387</v>
      </c>
      <c r="O109" s="400" t="s">
        <v>2213</v>
      </c>
    </row>
    <row r="110" spans="1:15" ht="25.5" x14ac:dyDescent="0.25">
      <c r="A110" s="418" t="s">
        <v>1306</v>
      </c>
      <c r="B110" s="419" t="s">
        <v>343</v>
      </c>
      <c r="C110" s="419" t="s">
        <v>1307</v>
      </c>
      <c r="D110" s="419" t="s">
        <v>1001</v>
      </c>
      <c r="E110" s="420" t="s">
        <v>327</v>
      </c>
      <c r="F110" s="418" t="s">
        <v>1825</v>
      </c>
      <c r="G110" s="418" t="s">
        <v>1782</v>
      </c>
      <c r="H110" s="418" t="s">
        <v>2214</v>
      </c>
      <c r="I110" s="418" t="s">
        <v>1782</v>
      </c>
      <c r="J110" s="418" t="s">
        <v>2215</v>
      </c>
      <c r="K110" s="418" t="s">
        <v>1782</v>
      </c>
      <c r="L110" s="421">
        <v>364.8</v>
      </c>
      <c r="M110" s="418" t="s">
        <v>2182</v>
      </c>
      <c r="N110" s="421">
        <v>359163.21913869999</v>
      </c>
      <c r="O110" s="418" t="s">
        <v>2216</v>
      </c>
    </row>
    <row r="111" spans="1:15" ht="51" x14ac:dyDescent="0.25">
      <c r="A111" s="418" t="s">
        <v>1358</v>
      </c>
      <c r="B111" s="419" t="s">
        <v>343</v>
      </c>
      <c r="C111" s="419" t="s">
        <v>1359</v>
      </c>
      <c r="D111" s="419" t="s">
        <v>1001</v>
      </c>
      <c r="E111" s="420" t="s">
        <v>385</v>
      </c>
      <c r="F111" s="418" t="s">
        <v>1980</v>
      </c>
      <c r="G111" s="418" t="s">
        <v>1782</v>
      </c>
      <c r="H111" s="418" t="s">
        <v>2217</v>
      </c>
      <c r="I111" s="418" t="s">
        <v>1782</v>
      </c>
      <c r="J111" s="418" t="s">
        <v>2218</v>
      </c>
      <c r="K111" s="418" t="s">
        <v>1782</v>
      </c>
      <c r="L111" s="421">
        <v>362.731875</v>
      </c>
      <c r="M111" s="418" t="s">
        <v>2182</v>
      </c>
      <c r="N111" s="421">
        <v>359525.95101369999</v>
      </c>
      <c r="O111" s="418" t="s">
        <v>2219</v>
      </c>
    </row>
    <row r="112" spans="1:15" x14ac:dyDescent="0.25">
      <c r="A112" s="418" t="s">
        <v>1128</v>
      </c>
      <c r="B112" s="419" t="s">
        <v>343</v>
      </c>
      <c r="C112" s="419" t="s">
        <v>1129</v>
      </c>
      <c r="D112" s="419" t="s">
        <v>1001</v>
      </c>
      <c r="E112" s="420" t="s">
        <v>327</v>
      </c>
      <c r="F112" s="418" t="s">
        <v>2220</v>
      </c>
      <c r="G112" s="418" t="s">
        <v>1782</v>
      </c>
      <c r="H112" s="418" t="s">
        <v>2221</v>
      </c>
      <c r="I112" s="418" t="s">
        <v>1782</v>
      </c>
      <c r="J112" s="418" t="s">
        <v>2222</v>
      </c>
      <c r="K112" s="418" t="s">
        <v>1782</v>
      </c>
      <c r="L112" s="421">
        <v>362.05353000000002</v>
      </c>
      <c r="M112" s="418" t="s">
        <v>2182</v>
      </c>
      <c r="N112" s="421">
        <v>359888.00454370002</v>
      </c>
      <c r="O112" s="418" t="s">
        <v>2223</v>
      </c>
    </row>
    <row r="113" spans="1:15" x14ac:dyDescent="0.25">
      <c r="A113" s="418" t="s">
        <v>1156</v>
      </c>
      <c r="B113" s="419" t="s">
        <v>343</v>
      </c>
      <c r="C113" s="419" t="s">
        <v>1157</v>
      </c>
      <c r="D113" s="419" t="s">
        <v>1001</v>
      </c>
      <c r="E113" s="420" t="s">
        <v>327</v>
      </c>
      <c r="F113" s="418" t="s">
        <v>2224</v>
      </c>
      <c r="G113" s="418" t="s">
        <v>1782</v>
      </c>
      <c r="H113" s="418" t="s">
        <v>2225</v>
      </c>
      <c r="I113" s="418" t="s">
        <v>1782</v>
      </c>
      <c r="J113" s="418" t="s">
        <v>2226</v>
      </c>
      <c r="K113" s="418" t="s">
        <v>1782</v>
      </c>
      <c r="L113" s="421">
        <v>355.26</v>
      </c>
      <c r="M113" s="418" t="s">
        <v>2227</v>
      </c>
      <c r="N113" s="421">
        <v>360243.26454369997</v>
      </c>
      <c r="O113" s="418" t="s">
        <v>2228</v>
      </c>
    </row>
    <row r="114" spans="1:15" ht="25.5" x14ac:dyDescent="0.25">
      <c r="A114" s="418" t="s">
        <v>1085</v>
      </c>
      <c r="B114" s="419" t="s">
        <v>343</v>
      </c>
      <c r="C114" s="419" t="s">
        <v>1086</v>
      </c>
      <c r="D114" s="419" t="s">
        <v>1001</v>
      </c>
      <c r="E114" s="420" t="s">
        <v>327</v>
      </c>
      <c r="F114" s="418" t="s">
        <v>2229</v>
      </c>
      <c r="G114" s="418" t="s">
        <v>1782</v>
      </c>
      <c r="H114" s="418" t="s">
        <v>2230</v>
      </c>
      <c r="I114" s="418" t="s">
        <v>1782</v>
      </c>
      <c r="J114" s="418" t="s">
        <v>2231</v>
      </c>
      <c r="K114" s="418" t="s">
        <v>1782</v>
      </c>
      <c r="L114" s="421">
        <v>352.74527999999998</v>
      </c>
      <c r="M114" s="418" t="s">
        <v>2227</v>
      </c>
      <c r="N114" s="421">
        <v>360596.00982370001</v>
      </c>
      <c r="O114" s="418" t="s">
        <v>2232</v>
      </c>
    </row>
    <row r="115" spans="1:15" x14ac:dyDescent="0.25">
      <c r="A115" s="418" t="s">
        <v>1298</v>
      </c>
      <c r="B115" s="419" t="s">
        <v>343</v>
      </c>
      <c r="C115" s="419" t="s">
        <v>1299</v>
      </c>
      <c r="D115" s="419" t="s">
        <v>1001</v>
      </c>
      <c r="E115" s="420" t="s">
        <v>327</v>
      </c>
      <c r="F115" s="418" t="s">
        <v>1885</v>
      </c>
      <c r="G115" s="418" t="s">
        <v>1782</v>
      </c>
      <c r="H115" s="418" t="s">
        <v>2233</v>
      </c>
      <c r="I115" s="418" t="s">
        <v>1782</v>
      </c>
      <c r="J115" s="418" t="s">
        <v>2234</v>
      </c>
      <c r="K115" s="418" t="s">
        <v>1782</v>
      </c>
      <c r="L115" s="421">
        <v>347.52</v>
      </c>
      <c r="M115" s="418" t="s">
        <v>2227</v>
      </c>
      <c r="N115" s="421">
        <v>360943.52982370002</v>
      </c>
      <c r="O115" s="418" t="s">
        <v>2235</v>
      </c>
    </row>
    <row r="116" spans="1:15" x14ac:dyDescent="0.25">
      <c r="A116" s="418" t="s">
        <v>1154</v>
      </c>
      <c r="B116" s="419" t="s">
        <v>343</v>
      </c>
      <c r="C116" s="419" t="s">
        <v>1155</v>
      </c>
      <c r="D116" s="419" t="s">
        <v>1001</v>
      </c>
      <c r="E116" s="420" t="s">
        <v>327</v>
      </c>
      <c r="F116" s="418" t="s">
        <v>2236</v>
      </c>
      <c r="G116" s="418" t="s">
        <v>1782</v>
      </c>
      <c r="H116" s="418" t="s">
        <v>2237</v>
      </c>
      <c r="I116" s="418" t="s">
        <v>1782</v>
      </c>
      <c r="J116" s="418" t="s">
        <v>2238</v>
      </c>
      <c r="K116" s="418" t="s">
        <v>1782</v>
      </c>
      <c r="L116" s="421">
        <v>345.8</v>
      </c>
      <c r="M116" s="418" t="s">
        <v>2227</v>
      </c>
      <c r="N116" s="421">
        <v>361289.32982370001</v>
      </c>
      <c r="O116" s="418" t="s">
        <v>2239</v>
      </c>
    </row>
    <row r="117" spans="1:15" x14ac:dyDescent="0.25">
      <c r="A117" s="418" t="s">
        <v>1668</v>
      </c>
      <c r="B117" s="419" t="s">
        <v>343</v>
      </c>
      <c r="C117" s="419" t="s">
        <v>1669</v>
      </c>
      <c r="D117" s="419" t="s">
        <v>984</v>
      </c>
      <c r="E117" s="420" t="s">
        <v>345</v>
      </c>
      <c r="F117" s="418" t="s">
        <v>2240</v>
      </c>
      <c r="G117" s="418" t="s">
        <v>1782</v>
      </c>
      <c r="H117" s="418" t="s">
        <v>2241</v>
      </c>
      <c r="I117" s="418" t="s">
        <v>1782</v>
      </c>
      <c r="J117" s="418" t="s">
        <v>2242</v>
      </c>
      <c r="K117" s="418" t="s">
        <v>1782</v>
      </c>
      <c r="L117" s="421">
        <v>345.48322560000003</v>
      </c>
      <c r="M117" s="418" t="s">
        <v>2227</v>
      </c>
      <c r="N117" s="421">
        <v>361634.81304929999</v>
      </c>
      <c r="O117" s="418" t="s">
        <v>2243</v>
      </c>
    </row>
    <row r="118" spans="1:15" x14ac:dyDescent="0.25">
      <c r="A118" s="418" t="s">
        <v>1513</v>
      </c>
      <c r="B118" s="419" t="s">
        <v>343</v>
      </c>
      <c r="C118" s="419" t="s">
        <v>1514</v>
      </c>
      <c r="D118" s="419" t="s">
        <v>984</v>
      </c>
      <c r="E118" s="420" t="s">
        <v>345</v>
      </c>
      <c r="F118" s="418" t="s">
        <v>2244</v>
      </c>
      <c r="G118" s="418" t="s">
        <v>1782</v>
      </c>
      <c r="H118" s="418" t="s">
        <v>1835</v>
      </c>
      <c r="I118" s="418" t="s">
        <v>1782</v>
      </c>
      <c r="J118" s="418" t="s">
        <v>2245</v>
      </c>
      <c r="K118" s="418" t="s">
        <v>1782</v>
      </c>
      <c r="L118" s="421">
        <v>341.75869358400001</v>
      </c>
      <c r="M118" s="418" t="s">
        <v>2227</v>
      </c>
      <c r="N118" s="421">
        <v>361976.57174290001</v>
      </c>
      <c r="O118" s="418" t="s">
        <v>2246</v>
      </c>
    </row>
    <row r="119" spans="1:15" ht="25.5" x14ac:dyDescent="0.25">
      <c r="A119" s="418" t="s">
        <v>1122</v>
      </c>
      <c r="B119" s="419" t="s">
        <v>343</v>
      </c>
      <c r="C119" s="419" t="s">
        <v>1123</v>
      </c>
      <c r="D119" s="419" t="s">
        <v>1001</v>
      </c>
      <c r="E119" s="420" t="s">
        <v>327</v>
      </c>
      <c r="F119" s="418" t="s">
        <v>2247</v>
      </c>
      <c r="G119" s="418" t="s">
        <v>1782</v>
      </c>
      <c r="H119" s="418" t="s">
        <v>2248</v>
      </c>
      <c r="I119" s="418" t="s">
        <v>1782</v>
      </c>
      <c r="J119" s="418" t="s">
        <v>2249</v>
      </c>
      <c r="K119" s="418" t="s">
        <v>1782</v>
      </c>
      <c r="L119" s="421">
        <v>335.69900000000001</v>
      </c>
      <c r="M119" s="418" t="s">
        <v>2227</v>
      </c>
      <c r="N119" s="421">
        <v>362312.27074289997</v>
      </c>
      <c r="O119" s="418" t="s">
        <v>2250</v>
      </c>
    </row>
    <row r="120" spans="1:15" x14ac:dyDescent="0.25">
      <c r="A120" s="418" t="s">
        <v>1213</v>
      </c>
      <c r="B120" s="419" t="s">
        <v>343</v>
      </c>
      <c r="C120" s="419" t="s">
        <v>1214</v>
      </c>
      <c r="D120" s="419" t="s">
        <v>1001</v>
      </c>
      <c r="E120" s="420" t="s">
        <v>327</v>
      </c>
      <c r="F120" s="418" t="s">
        <v>2251</v>
      </c>
      <c r="G120" s="418" t="s">
        <v>1782</v>
      </c>
      <c r="H120" s="418" t="s">
        <v>2252</v>
      </c>
      <c r="I120" s="418" t="s">
        <v>1782</v>
      </c>
      <c r="J120" s="418" t="s">
        <v>2253</v>
      </c>
      <c r="K120" s="418" t="s">
        <v>1782</v>
      </c>
      <c r="L120" s="421">
        <v>330.2244</v>
      </c>
      <c r="M120" s="418" t="s">
        <v>2227</v>
      </c>
      <c r="N120" s="421">
        <v>362642.49514289998</v>
      </c>
      <c r="O120" s="418" t="s">
        <v>2254</v>
      </c>
    </row>
    <row r="121" spans="1:15" x14ac:dyDescent="0.25">
      <c r="A121" s="418" t="s">
        <v>1182</v>
      </c>
      <c r="B121" s="419" t="s">
        <v>343</v>
      </c>
      <c r="C121" s="419" t="s">
        <v>1183</v>
      </c>
      <c r="D121" s="419" t="s">
        <v>1001</v>
      </c>
      <c r="E121" s="420" t="s">
        <v>385</v>
      </c>
      <c r="F121" s="418" t="s">
        <v>2255</v>
      </c>
      <c r="G121" s="418" t="s">
        <v>1782</v>
      </c>
      <c r="H121" s="418" t="s">
        <v>2256</v>
      </c>
      <c r="I121" s="418" t="s">
        <v>1782</v>
      </c>
      <c r="J121" s="418" t="s">
        <v>2257</v>
      </c>
      <c r="K121" s="418" t="s">
        <v>1782</v>
      </c>
      <c r="L121" s="421">
        <v>310.22435905999998</v>
      </c>
      <c r="M121" s="418" t="s">
        <v>2258</v>
      </c>
      <c r="N121" s="421">
        <v>362952.71950200002</v>
      </c>
      <c r="O121" s="418" t="s">
        <v>2259</v>
      </c>
    </row>
    <row r="122" spans="1:15" ht="25.5" x14ac:dyDescent="0.25">
      <c r="A122" s="418" t="s">
        <v>1557</v>
      </c>
      <c r="B122" s="419" t="s">
        <v>343</v>
      </c>
      <c r="C122" s="419" t="s">
        <v>1558</v>
      </c>
      <c r="D122" s="419" t="s">
        <v>992</v>
      </c>
      <c r="E122" s="420" t="s">
        <v>345</v>
      </c>
      <c r="F122" s="418" t="s">
        <v>2022</v>
      </c>
      <c r="G122" s="418" t="s">
        <v>1782</v>
      </c>
      <c r="H122" s="418" t="s">
        <v>2260</v>
      </c>
      <c r="I122" s="418" t="s">
        <v>1782</v>
      </c>
      <c r="J122" s="418" t="s">
        <v>2261</v>
      </c>
      <c r="K122" s="418" t="s">
        <v>1782</v>
      </c>
      <c r="L122" s="421">
        <v>304.73419968000002</v>
      </c>
      <c r="M122" s="418" t="s">
        <v>2258</v>
      </c>
      <c r="N122" s="421">
        <v>363257.45370170003</v>
      </c>
      <c r="O122" s="418" t="s">
        <v>2262</v>
      </c>
    </row>
    <row r="123" spans="1:15" x14ac:dyDescent="0.25">
      <c r="A123" s="418" t="s">
        <v>1158</v>
      </c>
      <c r="B123" s="419" t="s">
        <v>343</v>
      </c>
      <c r="C123" s="419" t="s">
        <v>1159</v>
      </c>
      <c r="D123" s="419" t="s">
        <v>1001</v>
      </c>
      <c r="E123" s="420" t="s">
        <v>327</v>
      </c>
      <c r="F123" s="418" t="s">
        <v>2263</v>
      </c>
      <c r="G123" s="418" t="s">
        <v>1782</v>
      </c>
      <c r="H123" s="418" t="s">
        <v>2264</v>
      </c>
      <c r="I123" s="418" t="s">
        <v>1782</v>
      </c>
      <c r="J123" s="418" t="s">
        <v>2265</v>
      </c>
      <c r="K123" s="418" t="s">
        <v>1782</v>
      </c>
      <c r="L123" s="421">
        <v>302.47000000000003</v>
      </c>
      <c r="M123" s="418" t="s">
        <v>2258</v>
      </c>
      <c r="N123" s="421">
        <v>363559.9237017</v>
      </c>
      <c r="O123" s="418" t="s">
        <v>2266</v>
      </c>
    </row>
    <row r="124" spans="1:15" ht="25.5" x14ac:dyDescent="0.25">
      <c r="A124" s="418" t="s">
        <v>1241</v>
      </c>
      <c r="B124" s="419" t="s">
        <v>343</v>
      </c>
      <c r="C124" s="419" t="s">
        <v>1242</v>
      </c>
      <c r="D124" s="419" t="s">
        <v>1001</v>
      </c>
      <c r="E124" s="420" t="s">
        <v>327</v>
      </c>
      <c r="F124" s="418" t="s">
        <v>2267</v>
      </c>
      <c r="G124" s="418" t="s">
        <v>1782</v>
      </c>
      <c r="H124" s="418" t="s">
        <v>2268</v>
      </c>
      <c r="I124" s="418" t="s">
        <v>1782</v>
      </c>
      <c r="J124" s="418" t="s">
        <v>2269</v>
      </c>
      <c r="K124" s="418" t="s">
        <v>1782</v>
      </c>
      <c r="L124" s="421">
        <v>300.48</v>
      </c>
      <c r="M124" s="418" t="s">
        <v>2258</v>
      </c>
      <c r="N124" s="421">
        <v>363860.40370169998</v>
      </c>
      <c r="O124" s="418" t="s">
        <v>2270</v>
      </c>
    </row>
    <row r="125" spans="1:15" x14ac:dyDescent="0.25">
      <c r="A125" s="418" t="s">
        <v>988</v>
      </c>
      <c r="B125" s="419" t="s">
        <v>343</v>
      </c>
      <c r="C125" s="419" t="s">
        <v>989</v>
      </c>
      <c r="D125" s="419" t="s">
        <v>967</v>
      </c>
      <c r="E125" s="420" t="s">
        <v>345</v>
      </c>
      <c r="F125" s="418" t="s">
        <v>1848</v>
      </c>
      <c r="G125" s="418" t="s">
        <v>1782</v>
      </c>
      <c r="H125" s="418" t="s">
        <v>2271</v>
      </c>
      <c r="I125" s="418" t="s">
        <v>1782</v>
      </c>
      <c r="J125" s="418" t="s">
        <v>2272</v>
      </c>
      <c r="K125" s="418" t="s">
        <v>1782</v>
      </c>
      <c r="L125" s="421">
        <v>295.87041892100001</v>
      </c>
      <c r="M125" s="418" t="s">
        <v>2258</v>
      </c>
      <c r="N125" s="421">
        <v>364156.27412060002</v>
      </c>
      <c r="O125" s="418" t="s">
        <v>2273</v>
      </c>
    </row>
    <row r="126" spans="1:15" ht="25.5" x14ac:dyDescent="0.25">
      <c r="A126" s="418" t="s">
        <v>1348</v>
      </c>
      <c r="B126" s="419" t="s">
        <v>343</v>
      </c>
      <c r="C126" s="419" t="s">
        <v>1349</v>
      </c>
      <c r="D126" s="419" t="s">
        <v>1001</v>
      </c>
      <c r="E126" s="420" t="s">
        <v>327</v>
      </c>
      <c r="F126" s="418" t="s">
        <v>2274</v>
      </c>
      <c r="G126" s="418" t="s">
        <v>1782</v>
      </c>
      <c r="H126" s="418" t="s">
        <v>2275</v>
      </c>
      <c r="I126" s="418" t="s">
        <v>1782</v>
      </c>
      <c r="J126" s="418" t="s">
        <v>2276</v>
      </c>
      <c r="K126" s="418" t="s">
        <v>1782</v>
      </c>
      <c r="L126" s="421">
        <v>294.3</v>
      </c>
      <c r="M126" s="418" t="s">
        <v>2258</v>
      </c>
      <c r="N126" s="421">
        <v>364450.57412060001</v>
      </c>
      <c r="O126" s="418" t="s">
        <v>2277</v>
      </c>
    </row>
    <row r="127" spans="1:15" ht="25.5" x14ac:dyDescent="0.25">
      <c r="A127" s="418" t="s">
        <v>1748</v>
      </c>
      <c r="B127" s="419" t="s">
        <v>343</v>
      </c>
      <c r="C127" s="419" t="s">
        <v>1749</v>
      </c>
      <c r="D127" s="419" t="s">
        <v>992</v>
      </c>
      <c r="E127" s="420" t="s">
        <v>327</v>
      </c>
      <c r="F127" s="418" t="s">
        <v>2278</v>
      </c>
      <c r="G127" s="418" t="s">
        <v>1782</v>
      </c>
      <c r="H127" s="418" t="s">
        <v>2279</v>
      </c>
      <c r="I127" s="418" t="s">
        <v>1782</v>
      </c>
      <c r="J127" s="418" t="s">
        <v>2280</v>
      </c>
      <c r="K127" s="418" t="s">
        <v>1782</v>
      </c>
      <c r="L127" s="421">
        <v>292.79032952</v>
      </c>
      <c r="M127" s="418" t="s">
        <v>2258</v>
      </c>
      <c r="N127" s="421">
        <v>364743.36445009999</v>
      </c>
      <c r="O127" s="418" t="s">
        <v>2281</v>
      </c>
    </row>
    <row r="128" spans="1:15" ht="25.5" x14ac:dyDescent="0.25">
      <c r="A128" s="418" t="s">
        <v>1736</v>
      </c>
      <c r="B128" s="419" t="s">
        <v>343</v>
      </c>
      <c r="C128" s="419" t="s">
        <v>1737</v>
      </c>
      <c r="D128" s="419" t="s">
        <v>1001</v>
      </c>
      <c r="E128" s="420" t="s">
        <v>327</v>
      </c>
      <c r="F128" s="418" t="s">
        <v>1885</v>
      </c>
      <c r="G128" s="418" t="s">
        <v>1782</v>
      </c>
      <c r="H128" s="418" t="s">
        <v>2282</v>
      </c>
      <c r="I128" s="418" t="s">
        <v>1782</v>
      </c>
      <c r="J128" s="418" t="s">
        <v>2283</v>
      </c>
      <c r="K128" s="418" t="s">
        <v>1782</v>
      </c>
      <c r="L128" s="421">
        <v>282.83999999999997</v>
      </c>
      <c r="M128" s="418" t="s">
        <v>2284</v>
      </c>
      <c r="N128" s="421">
        <v>365026.20445010002</v>
      </c>
      <c r="O128" s="418" t="s">
        <v>2285</v>
      </c>
    </row>
    <row r="129" spans="1:15" ht="25.5" x14ac:dyDescent="0.25">
      <c r="A129" s="418" t="s">
        <v>1245</v>
      </c>
      <c r="B129" s="419" t="s">
        <v>343</v>
      </c>
      <c r="C129" s="419" t="s">
        <v>1246</v>
      </c>
      <c r="D129" s="419" t="s">
        <v>1001</v>
      </c>
      <c r="E129" s="420" t="s">
        <v>327</v>
      </c>
      <c r="F129" s="418" t="s">
        <v>2286</v>
      </c>
      <c r="G129" s="418" t="s">
        <v>1782</v>
      </c>
      <c r="H129" s="418" t="s">
        <v>2287</v>
      </c>
      <c r="I129" s="418" t="s">
        <v>1782</v>
      </c>
      <c r="J129" s="418" t="s">
        <v>2288</v>
      </c>
      <c r="K129" s="418" t="s">
        <v>1782</v>
      </c>
      <c r="L129" s="421">
        <v>273.2</v>
      </c>
      <c r="M129" s="418" t="s">
        <v>2284</v>
      </c>
      <c r="N129" s="421">
        <v>365299.40445009997</v>
      </c>
      <c r="O129" s="418" t="s">
        <v>2289</v>
      </c>
    </row>
    <row r="130" spans="1:15" ht="25.5" x14ac:dyDescent="0.25">
      <c r="A130" s="418" t="s">
        <v>212</v>
      </c>
      <c r="B130" s="419" t="s">
        <v>213</v>
      </c>
      <c r="C130" s="419" t="s">
        <v>221</v>
      </c>
      <c r="D130" s="419" t="s">
        <v>1001</v>
      </c>
      <c r="E130" s="420" t="s">
        <v>25</v>
      </c>
      <c r="F130" s="418" t="s">
        <v>2290</v>
      </c>
      <c r="G130" s="418" t="s">
        <v>1782</v>
      </c>
      <c r="H130" s="418" t="s">
        <v>2291</v>
      </c>
      <c r="I130" s="418" t="s">
        <v>1782</v>
      </c>
      <c r="J130" s="418" t="s">
        <v>2292</v>
      </c>
      <c r="K130" s="418" t="s">
        <v>1782</v>
      </c>
      <c r="L130" s="421">
        <v>272.67840000000001</v>
      </c>
      <c r="M130" s="418" t="s">
        <v>2284</v>
      </c>
      <c r="N130" s="421">
        <v>365572.08285010001</v>
      </c>
      <c r="O130" s="418" t="s">
        <v>2293</v>
      </c>
    </row>
    <row r="131" spans="1:15" ht="25.5" x14ac:dyDescent="0.25">
      <c r="A131" s="418" t="s">
        <v>1138</v>
      </c>
      <c r="B131" s="419" t="s">
        <v>343</v>
      </c>
      <c r="C131" s="419" t="s">
        <v>1139</v>
      </c>
      <c r="D131" s="419" t="s">
        <v>1001</v>
      </c>
      <c r="E131" s="420" t="s">
        <v>327</v>
      </c>
      <c r="F131" s="418" t="s">
        <v>1786</v>
      </c>
      <c r="G131" s="418" t="s">
        <v>1782</v>
      </c>
      <c r="H131" s="418" t="s">
        <v>2294</v>
      </c>
      <c r="I131" s="418" t="s">
        <v>1782</v>
      </c>
      <c r="J131" s="418" t="s">
        <v>2295</v>
      </c>
      <c r="K131" s="418" t="s">
        <v>1782</v>
      </c>
      <c r="L131" s="421">
        <v>261.89999999999998</v>
      </c>
      <c r="M131" s="418" t="s">
        <v>2284</v>
      </c>
      <c r="N131" s="421">
        <v>365833.98285009997</v>
      </c>
      <c r="O131" s="418" t="s">
        <v>2296</v>
      </c>
    </row>
    <row r="132" spans="1:15" ht="25.5" x14ac:dyDescent="0.25">
      <c r="A132" s="418" t="s">
        <v>1283</v>
      </c>
      <c r="B132" s="419" t="s">
        <v>343</v>
      </c>
      <c r="C132" s="419" t="s">
        <v>1284</v>
      </c>
      <c r="D132" s="419" t="s">
        <v>1001</v>
      </c>
      <c r="E132" s="420" t="s">
        <v>327</v>
      </c>
      <c r="F132" s="418" t="s">
        <v>1825</v>
      </c>
      <c r="G132" s="418" t="s">
        <v>1782</v>
      </c>
      <c r="H132" s="418" t="s">
        <v>2297</v>
      </c>
      <c r="I132" s="418" t="s">
        <v>1782</v>
      </c>
      <c r="J132" s="418" t="s">
        <v>2298</v>
      </c>
      <c r="K132" s="418" t="s">
        <v>1782</v>
      </c>
      <c r="L132" s="421">
        <v>255.84</v>
      </c>
      <c r="M132" s="418" t="s">
        <v>2284</v>
      </c>
      <c r="N132" s="421">
        <v>366089.8228501</v>
      </c>
      <c r="O132" s="418" t="s">
        <v>2299</v>
      </c>
    </row>
    <row r="133" spans="1:15" x14ac:dyDescent="0.25">
      <c r="A133" s="418" t="s">
        <v>1375</v>
      </c>
      <c r="B133" s="419" t="s">
        <v>343</v>
      </c>
      <c r="C133" s="419" t="s">
        <v>1376</v>
      </c>
      <c r="D133" s="419" t="s">
        <v>1001</v>
      </c>
      <c r="E133" s="420" t="s">
        <v>327</v>
      </c>
      <c r="F133" s="418" t="s">
        <v>2300</v>
      </c>
      <c r="G133" s="418" t="s">
        <v>1782</v>
      </c>
      <c r="H133" s="418" t="s">
        <v>2301</v>
      </c>
      <c r="I133" s="418" t="s">
        <v>1782</v>
      </c>
      <c r="J133" s="418" t="s">
        <v>2298</v>
      </c>
      <c r="K133" s="418" t="s">
        <v>1782</v>
      </c>
      <c r="L133" s="421">
        <v>255.84</v>
      </c>
      <c r="M133" s="418" t="s">
        <v>2284</v>
      </c>
      <c r="N133" s="421">
        <v>366345.66285010002</v>
      </c>
      <c r="O133" s="418" t="s">
        <v>2302</v>
      </c>
    </row>
    <row r="134" spans="1:15" ht="25.5" x14ac:dyDescent="0.25">
      <c r="A134" s="418" t="s">
        <v>966</v>
      </c>
      <c r="B134" s="419" t="s">
        <v>325</v>
      </c>
      <c r="C134" s="419" t="s">
        <v>278</v>
      </c>
      <c r="D134" s="419" t="s">
        <v>967</v>
      </c>
      <c r="E134" s="420" t="s">
        <v>327</v>
      </c>
      <c r="F134" s="418" t="s">
        <v>2303</v>
      </c>
      <c r="G134" s="418" t="s">
        <v>1782</v>
      </c>
      <c r="H134" s="418" t="s">
        <v>2304</v>
      </c>
      <c r="I134" s="418" t="s">
        <v>1782</v>
      </c>
      <c r="J134" s="418" t="s">
        <v>2304</v>
      </c>
      <c r="K134" s="418" t="s">
        <v>1782</v>
      </c>
      <c r="L134" s="421">
        <v>254.59</v>
      </c>
      <c r="M134" s="418" t="s">
        <v>2284</v>
      </c>
      <c r="N134" s="421">
        <v>366600.25285009999</v>
      </c>
      <c r="O134" s="418" t="s">
        <v>2305</v>
      </c>
    </row>
    <row r="135" spans="1:15" ht="25.5" x14ac:dyDescent="0.25">
      <c r="A135" s="418" t="s">
        <v>299</v>
      </c>
      <c r="B135" s="419" t="s">
        <v>106</v>
      </c>
      <c r="C135" s="419" t="s">
        <v>222</v>
      </c>
      <c r="D135" s="419" t="s">
        <v>1001</v>
      </c>
      <c r="E135" s="420" t="s">
        <v>1416</v>
      </c>
      <c r="F135" s="418" t="s">
        <v>2306</v>
      </c>
      <c r="G135" s="418" t="s">
        <v>1782</v>
      </c>
      <c r="H135" s="418" t="s">
        <v>2307</v>
      </c>
      <c r="I135" s="418" t="s">
        <v>1782</v>
      </c>
      <c r="J135" s="418" t="s">
        <v>2308</v>
      </c>
      <c r="K135" s="418" t="s">
        <v>1782</v>
      </c>
      <c r="L135" s="421">
        <v>251.85068999999999</v>
      </c>
      <c r="M135" s="418" t="s">
        <v>2284</v>
      </c>
      <c r="N135" s="421">
        <v>366852.10354009998</v>
      </c>
      <c r="O135" s="418" t="s">
        <v>2309</v>
      </c>
    </row>
    <row r="136" spans="1:15" x14ac:dyDescent="0.25">
      <c r="A136" s="418" t="s">
        <v>1485</v>
      </c>
      <c r="B136" s="419" t="s">
        <v>343</v>
      </c>
      <c r="C136" s="419" t="s">
        <v>1486</v>
      </c>
      <c r="D136" s="419" t="s">
        <v>984</v>
      </c>
      <c r="E136" s="420" t="s">
        <v>345</v>
      </c>
      <c r="F136" s="418" t="s">
        <v>2310</v>
      </c>
      <c r="G136" s="418" t="s">
        <v>1782</v>
      </c>
      <c r="H136" s="418" t="s">
        <v>1835</v>
      </c>
      <c r="I136" s="418" t="s">
        <v>1782</v>
      </c>
      <c r="J136" s="418" t="s">
        <v>2311</v>
      </c>
      <c r="K136" s="418" t="s">
        <v>1782</v>
      </c>
      <c r="L136" s="421">
        <v>250.169194968</v>
      </c>
      <c r="M136" s="418" t="s">
        <v>2284</v>
      </c>
      <c r="N136" s="421">
        <v>367102.27273510001</v>
      </c>
      <c r="O136" s="418" t="s">
        <v>2312</v>
      </c>
    </row>
    <row r="137" spans="1:15" ht="25.5" x14ac:dyDescent="0.25">
      <c r="A137" s="418" t="s">
        <v>1112</v>
      </c>
      <c r="B137" s="419" t="s">
        <v>343</v>
      </c>
      <c r="C137" s="419" t="s">
        <v>1113</v>
      </c>
      <c r="D137" s="419" t="s">
        <v>1001</v>
      </c>
      <c r="E137" s="420" t="s">
        <v>327</v>
      </c>
      <c r="F137" s="418" t="s">
        <v>1786</v>
      </c>
      <c r="G137" s="418" t="s">
        <v>1782</v>
      </c>
      <c r="H137" s="418" t="s">
        <v>2313</v>
      </c>
      <c r="I137" s="418" t="s">
        <v>1782</v>
      </c>
      <c r="J137" s="418" t="s">
        <v>2314</v>
      </c>
      <c r="K137" s="418" t="s">
        <v>1782</v>
      </c>
      <c r="L137" s="421">
        <v>250.08</v>
      </c>
      <c r="M137" s="418" t="s">
        <v>2284</v>
      </c>
      <c r="N137" s="421">
        <v>367352.35273510002</v>
      </c>
      <c r="O137" s="418" t="s">
        <v>2315</v>
      </c>
    </row>
    <row r="138" spans="1:15" x14ac:dyDescent="0.25">
      <c r="A138" s="418" t="s">
        <v>1263</v>
      </c>
      <c r="B138" s="419" t="s">
        <v>343</v>
      </c>
      <c r="C138" s="419" t="s">
        <v>1264</v>
      </c>
      <c r="D138" s="419" t="s">
        <v>1001</v>
      </c>
      <c r="E138" s="420" t="s">
        <v>385</v>
      </c>
      <c r="F138" s="418" t="s">
        <v>2316</v>
      </c>
      <c r="G138" s="418" t="s">
        <v>1782</v>
      </c>
      <c r="H138" s="418" t="s">
        <v>2317</v>
      </c>
      <c r="I138" s="418" t="s">
        <v>1782</v>
      </c>
      <c r="J138" s="418" t="s">
        <v>2318</v>
      </c>
      <c r="K138" s="418" t="s">
        <v>1782</v>
      </c>
      <c r="L138" s="421">
        <v>249.96875799</v>
      </c>
      <c r="M138" s="418" t="s">
        <v>2284</v>
      </c>
      <c r="N138" s="421">
        <v>367602.32149310003</v>
      </c>
      <c r="O138" s="418" t="s">
        <v>2319</v>
      </c>
    </row>
    <row r="139" spans="1:15" ht="25.5" x14ac:dyDescent="0.25">
      <c r="A139" s="418" t="s">
        <v>1405</v>
      </c>
      <c r="B139" s="419" t="s">
        <v>343</v>
      </c>
      <c r="C139" s="419" t="s">
        <v>1406</v>
      </c>
      <c r="D139" s="419" t="s">
        <v>1001</v>
      </c>
      <c r="E139" s="420" t="s">
        <v>385</v>
      </c>
      <c r="F139" s="418" t="s">
        <v>2320</v>
      </c>
      <c r="G139" s="418" t="s">
        <v>1782</v>
      </c>
      <c r="H139" s="418" t="s">
        <v>2321</v>
      </c>
      <c r="I139" s="418" t="s">
        <v>1782</v>
      </c>
      <c r="J139" s="418" t="s">
        <v>2322</v>
      </c>
      <c r="K139" s="418" t="s">
        <v>1782</v>
      </c>
      <c r="L139" s="421">
        <v>246.70028543999999</v>
      </c>
      <c r="M139" s="418" t="s">
        <v>2284</v>
      </c>
      <c r="N139" s="421">
        <v>367849.0217785</v>
      </c>
      <c r="O139" s="418" t="s">
        <v>2323</v>
      </c>
    </row>
    <row r="140" spans="1:15" ht="25.5" x14ac:dyDescent="0.25">
      <c r="A140" s="418" t="s">
        <v>1217</v>
      </c>
      <c r="B140" s="419" t="s">
        <v>343</v>
      </c>
      <c r="C140" s="419" t="s">
        <v>1218</v>
      </c>
      <c r="D140" s="419" t="s">
        <v>1001</v>
      </c>
      <c r="E140" s="420" t="s">
        <v>327</v>
      </c>
      <c r="F140" s="418" t="s">
        <v>1885</v>
      </c>
      <c r="G140" s="418" t="s">
        <v>1782</v>
      </c>
      <c r="H140" s="418" t="s">
        <v>2324</v>
      </c>
      <c r="I140" s="418" t="s">
        <v>1782</v>
      </c>
      <c r="J140" s="418" t="s">
        <v>2325</v>
      </c>
      <c r="K140" s="418" t="s">
        <v>1782</v>
      </c>
      <c r="L140" s="421">
        <v>235.32</v>
      </c>
      <c r="M140" s="418" t="s">
        <v>2326</v>
      </c>
      <c r="N140" s="421">
        <v>368084.34177850001</v>
      </c>
      <c r="O140" s="418" t="s">
        <v>2327</v>
      </c>
    </row>
    <row r="141" spans="1:15" x14ac:dyDescent="0.25">
      <c r="A141" s="418" t="s">
        <v>1106</v>
      </c>
      <c r="B141" s="419" t="s">
        <v>343</v>
      </c>
      <c r="C141" s="419" t="s">
        <v>1107</v>
      </c>
      <c r="D141" s="419" t="s">
        <v>1001</v>
      </c>
      <c r="E141" s="420" t="s">
        <v>1067</v>
      </c>
      <c r="F141" s="418" t="s">
        <v>2328</v>
      </c>
      <c r="G141" s="418" t="s">
        <v>1782</v>
      </c>
      <c r="H141" s="418" t="s">
        <v>2329</v>
      </c>
      <c r="I141" s="418" t="s">
        <v>1782</v>
      </c>
      <c r="J141" s="418" t="s">
        <v>2330</v>
      </c>
      <c r="K141" s="418" t="s">
        <v>1782</v>
      </c>
      <c r="L141" s="421">
        <v>228.48125596</v>
      </c>
      <c r="M141" s="418" t="s">
        <v>2326</v>
      </c>
      <c r="N141" s="421">
        <v>368312.8230345</v>
      </c>
      <c r="O141" s="418" t="s">
        <v>2331</v>
      </c>
    </row>
    <row r="142" spans="1:15" x14ac:dyDescent="0.25">
      <c r="A142" s="418" t="s">
        <v>1612</v>
      </c>
      <c r="B142" s="419" t="s">
        <v>343</v>
      </c>
      <c r="C142" s="419" t="s">
        <v>1613</v>
      </c>
      <c r="D142" s="419" t="s">
        <v>984</v>
      </c>
      <c r="E142" s="420" t="s">
        <v>345</v>
      </c>
      <c r="F142" s="418" t="s">
        <v>2332</v>
      </c>
      <c r="G142" s="418" t="s">
        <v>1782</v>
      </c>
      <c r="H142" s="418" t="s">
        <v>2333</v>
      </c>
      <c r="I142" s="418" t="s">
        <v>1782</v>
      </c>
      <c r="J142" s="418" t="s">
        <v>2334</v>
      </c>
      <c r="K142" s="418" t="s">
        <v>1782</v>
      </c>
      <c r="L142" s="421">
        <v>219.88433449199999</v>
      </c>
      <c r="M142" s="418" t="s">
        <v>2326</v>
      </c>
      <c r="N142" s="421">
        <v>368532.70736900001</v>
      </c>
      <c r="O142" s="418" t="s">
        <v>2335</v>
      </c>
    </row>
    <row r="143" spans="1:15" ht="25.5" x14ac:dyDescent="0.25">
      <c r="A143" s="418" t="s">
        <v>1172</v>
      </c>
      <c r="B143" s="419" t="s">
        <v>343</v>
      </c>
      <c r="C143" s="419" t="s">
        <v>1173</v>
      </c>
      <c r="D143" s="419" t="s">
        <v>1001</v>
      </c>
      <c r="E143" s="420" t="s">
        <v>327</v>
      </c>
      <c r="F143" s="418" t="s">
        <v>2336</v>
      </c>
      <c r="G143" s="418" t="s">
        <v>1782</v>
      </c>
      <c r="H143" s="418" t="s">
        <v>2337</v>
      </c>
      <c r="I143" s="418" t="s">
        <v>1782</v>
      </c>
      <c r="J143" s="418" t="s">
        <v>2338</v>
      </c>
      <c r="K143" s="418" t="s">
        <v>1782</v>
      </c>
      <c r="L143" s="421">
        <v>219.2</v>
      </c>
      <c r="M143" s="418" t="s">
        <v>2326</v>
      </c>
      <c r="N143" s="421">
        <v>368751.90736900002</v>
      </c>
      <c r="O143" s="418" t="s">
        <v>2339</v>
      </c>
    </row>
    <row r="144" spans="1:15" x14ac:dyDescent="0.25">
      <c r="A144" s="418" t="s">
        <v>1170</v>
      </c>
      <c r="B144" s="419" t="s">
        <v>343</v>
      </c>
      <c r="C144" s="419" t="s">
        <v>1171</v>
      </c>
      <c r="D144" s="419" t="s">
        <v>1001</v>
      </c>
      <c r="E144" s="420" t="s">
        <v>327</v>
      </c>
      <c r="F144" s="418" t="s">
        <v>2340</v>
      </c>
      <c r="G144" s="418" t="s">
        <v>1782</v>
      </c>
      <c r="H144" s="418" t="s">
        <v>2341</v>
      </c>
      <c r="I144" s="418" t="s">
        <v>1782</v>
      </c>
      <c r="J144" s="418" t="s">
        <v>2342</v>
      </c>
      <c r="K144" s="418" t="s">
        <v>1782</v>
      </c>
      <c r="L144" s="421">
        <v>215.37621999999999</v>
      </c>
      <c r="M144" s="418" t="s">
        <v>2326</v>
      </c>
      <c r="N144" s="421">
        <v>368967.283589</v>
      </c>
      <c r="O144" s="418" t="s">
        <v>2343</v>
      </c>
    </row>
    <row r="145" spans="1:15" x14ac:dyDescent="0.25">
      <c r="A145" s="418" t="s">
        <v>1269</v>
      </c>
      <c r="B145" s="419" t="s">
        <v>343</v>
      </c>
      <c r="C145" s="419" t="s">
        <v>1270</v>
      </c>
      <c r="D145" s="419" t="s">
        <v>1001</v>
      </c>
      <c r="E145" s="420" t="s">
        <v>385</v>
      </c>
      <c r="F145" s="418" t="s">
        <v>2344</v>
      </c>
      <c r="G145" s="418" t="s">
        <v>1782</v>
      </c>
      <c r="H145" s="418" t="s">
        <v>2345</v>
      </c>
      <c r="I145" s="418" t="s">
        <v>1782</v>
      </c>
      <c r="J145" s="418" t="s">
        <v>2346</v>
      </c>
      <c r="K145" s="418" t="s">
        <v>1782</v>
      </c>
      <c r="L145" s="421">
        <v>213.68952528</v>
      </c>
      <c r="M145" s="418" t="s">
        <v>2326</v>
      </c>
      <c r="N145" s="421">
        <v>369180.9731143</v>
      </c>
      <c r="O145" s="418" t="s">
        <v>2347</v>
      </c>
    </row>
    <row r="146" spans="1:15" x14ac:dyDescent="0.25">
      <c r="A146" s="418" t="s">
        <v>216</v>
      </c>
      <c r="B146" s="419" t="s">
        <v>215</v>
      </c>
      <c r="C146" s="419" t="s">
        <v>224</v>
      </c>
      <c r="D146" s="419" t="s">
        <v>1001</v>
      </c>
      <c r="E146" s="420" t="s">
        <v>327</v>
      </c>
      <c r="F146" s="418" t="s">
        <v>1940</v>
      </c>
      <c r="G146" s="418" t="s">
        <v>1782</v>
      </c>
      <c r="H146" s="418" t="s">
        <v>2348</v>
      </c>
      <c r="I146" s="418" t="s">
        <v>1782</v>
      </c>
      <c r="J146" s="418" t="s">
        <v>2349</v>
      </c>
      <c r="K146" s="418" t="s">
        <v>1782</v>
      </c>
      <c r="L146" s="421">
        <v>208.64</v>
      </c>
      <c r="M146" s="418" t="s">
        <v>2326</v>
      </c>
      <c r="N146" s="421">
        <v>369389.61311430001</v>
      </c>
      <c r="O146" s="418" t="s">
        <v>2350</v>
      </c>
    </row>
    <row r="147" spans="1:15" ht="25.5" x14ac:dyDescent="0.25">
      <c r="A147" s="418" t="s">
        <v>1543</v>
      </c>
      <c r="B147" s="419" t="s">
        <v>343</v>
      </c>
      <c r="C147" s="419" t="s">
        <v>1544</v>
      </c>
      <c r="D147" s="419" t="s">
        <v>992</v>
      </c>
      <c r="E147" s="420" t="s">
        <v>345</v>
      </c>
      <c r="F147" s="418" t="s">
        <v>2351</v>
      </c>
      <c r="G147" s="418" t="s">
        <v>1782</v>
      </c>
      <c r="H147" s="418" t="s">
        <v>2352</v>
      </c>
      <c r="I147" s="418" t="s">
        <v>1782</v>
      </c>
      <c r="J147" s="418" t="s">
        <v>2353</v>
      </c>
      <c r="K147" s="418" t="s">
        <v>1782</v>
      </c>
      <c r="L147" s="421">
        <v>203.901520046</v>
      </c>
      <c r="M147" s="418" t="s">
        <v>2354</v>
      </c>
      <c r="N147" s="421">
        <v>369593.51463430002</v>
      </c>
      <c r="O147" s="418" t="s">
        <v>2355</v>
      </c>
    </row>
    <row r="148" spans="1:15" ht="25.5" x14ac:dyDescent="0.25">
      <c r="A148" s="418" t="s">
        <v>1350</v>
      </c>
      <c r="B148" s="419" t="s">
        <v>343</v>
      </c>
      <c r="C148" s="419" t="s">
        <v>1351</v>
      </c>
      <c r="D148" s="419" t="s">
        <v>1001</v>
      </c>
      <c r="E148" s="420" t="s">
        <v>327</v>
      </c>
      <c r="F148" s="418" t="s">
        <v>2274</v>
      </c>
      <c r="G148" s="418" t="s">
        <v>1782</v>
      </c>
      <c r="H148" s="418" t="s">
        <v>2356</v>
      </c>
      <c r="I148" s="418" t="s">
        <v>1782</v>
      </c>
      <c r="J148" s="418" t="s">
        <v>2357</v>
      </c>
      <c r="K148" s="418" t="s">
        <v>1782</v>
      </c>
      <c r="L148" s="421">
        <v>202.65</v>
      </c>
      <c r="M148" s="418" t="s">
        <v>2354</v>
      </c>
      <c r="N148" s="421">
        <v>369796.16463429999</v>
      </c>
      <c r="O148" s="418" t="s">
        <v>2358</v>
      </c>
    </row>
    <row r="149" spans="1:15" ht="25.5" x14ac:dyDescent="0.25">
      <c r="A149" s="418" t="s">
        <v>1384</v>
      </c>
      <c r="B149" s="419" t="s">
        <v>343</v>
      </c>
      <c r="C149" s="419" t="s">
        <v>1385</v>
      </c>
      <c r="D149" s="419" t="s">
        <v>1001</v>
      </c>
      <c r="E149" s="420" t="s">
        <v>327</v>
      </c>
      <c r="F149" s="418" t="s">
        <v>2359</v>
      </c>
      <c r="G149" s="418" t="s">
        <v>1782</v>
      </c>
      <c r="H149" s="418" t="s">
        <v>2360</v>
      </c>
      <c r="I149" s="418" t="s">
        <v>1782</v>
      </c>
      <c r="J149" s="418" t="s">
        <v>2361</v>
      </c>
      <c r="K149" s="418" t="s">
        <v>1782</v>
      </c>
      <c r="L149" s="421">
        <v>202.43736000000001</v>
      </c>
      <c r="M149" s="418" t="s">
        <v>2354</v>
      </c>
      <c r="N149" s="421">
        <v>369998.60199430003</v>
      </c>
      <c r="O149" s="418" t="s">
        <v>2362</v>
      </c>
    </row>
    <row r="150" spans="1:15" ht="25.5" x14ac:dyDescent="0.25">
      <c r="A150" s="418" t="s">
        <v>1527</v>
      </c>
      <c r="B150" s="419" t="s">
        <v>343</v>
      </c>
      <c r="C150" s="419" t="s">
        <v>1528</v>
      </c>
      <c r="D150" s="419" t="s">
        <v>1001</v>
      </c>
      <c r="E150" s="420" t="s">
        <v>389</v>
      </c>
      <c r="F150" s="418" t="s">
        <v>2363</v>
      </c>
      <c r="G150" s="418" t="s">
        <v>1782</v>
      </c>
      <c r="H150" s="418" t="s">
        <v>2364</v>
      </c>
      <c r="I150" s="418" t="s">
        <v>1782</v>
      </c>
      <c r="J150" s="418" t="s">
        <v>2365</v>
      </c>
      <c r="K150" s="418" t="s">
        <v>1782</v>
      </c>
      <c r="L150" s="421">
        <v>194.12339147599999</v>
      </c>
      <c r="M150" s="418" t="s">
        <v>2354</v>
      </c>
      <c r="N150" s="421">
        <v>370192.7253858</v>
      </c>
      <c r="O150" s="418" t="s">
        <v>2366</v>
      </c>
    </row>
    <row r="151" spans="1:15" ht="25.5" x14ac:dyDescent="0.25">
      <c r="A151" s="418" t="s">
        <v>1340</v>
      </c>
      <c r="B151" s="419" t="s">
        <v>343</v>
      </c>
      <c r="C151" s="419" t="s">
        <v>1341</v>
      </c>
      <c r="D151" s="419" t="s">
        <v>1001</v>
      </c>
      <c r="E151" s="420" t="s">
        <v>327</v>
      </c>
      <c r="F151" s="418" t="s">
        <v>2367</v>
      </c>
      <c r="G151" s="418" t="s">
        <v>1782</v>
      </c>
      <c r="H151" s="418" t="s">
        <v>2368</v>
      </c>
      <c r="I151" s="418" t="s">
        <v>1782</v>
      </c>
      <c r="J151" s="418" t="s">
        <v>2369</v>
      </c>
      <c r="K151" s="418" t="s">
        <v>1782</v>
      </c>
      <c r="L151" s="421">
        <v>190.54</v>
      </c>
      <c r="M151" s="418" t="s">
        <v>2354</v>
      </c>
      <c r="N151" s="421">
        <v>370383.26538579998</v>
      </c>
      <c r="O151" s="418" t="s">
        <v>2370</v>
      </c>
    </row>
    <row r="152" spans="1:15" x14ac:dyDescent="0.25">
      <c r="A152" s="418" t="s">
        <v>1547</v>
      </c>
      <c r="B152" s="419" t="s">
        <v>343</v>
      </c>
      <c r="C152" s="419" t="s">
        <v>1548</v>
      </c>
      <c r="D152" s="419" t="s">
        <v>984</v>
      </c>
      <c r="E152" s="420" t="s">
        <v>345</v>
      </c>
      <c r="F152" s="418" t="s">
        <v>2371</v>
      </c>
      <c r="G152" s="418" t="s">
        <v>1782</v>
      </c>
      <c r="H152" s="418" t="s">
        <v>1835</v>
      </c>
      <c r="I152" s="418" t="s">
        <v>1782</v>
      </c>
      <c r="J152" s="418" t="s">
        <v>2372</v>
      </c>
      <c r="K152" s="418" t="s">
        <v>1782</v>
      </c>
      <c r="L152" s="421">
        <v>183.20307667199998</v>
      </c>
      <c r="M152" s="418" t="s">
        <v>2354</v>
      </c>
      <c r="N152" s="421">
        <v>370566.46846250002</v>
      </c>
      <c r="O152" s="418" t="s">
        <v>2373</v>
      </c>
    </row>
    <row r="153" spans="1:15" x14ac:dyDescent="0.25">
      <c r="A153" s="418" t="s">
        <v>1162</v>
      </c>
      <c r="B153" s="419" t="s">
        <v>343</v>
      </c>
      <c r="C153" s="419" t="s">
        <v>1163</v>
      </c>
      <c r="D153" s="419" t="s">
        <v>1001</v>
      </c>
      <c r="E153" s="420" t="s">
        <v>327</v>
      </c>
      <c r="F153" s="418" t="s">
        <v>2374</v>
      </c>
      <c r="G153" s="418" t="s">
        <v>1782</v>
      </c>
      <c r="H153" s="418" t="s">
        <v>2375</v>
      </c>
      <c r="I153" s="418" t="s">
        <v>1782</v>
      </c>
      <c r="J153" s="418" t="s">
        <v>2376</v>
      </c>
      <c r="K153" s="418" t="s">
        <v>1782</v>
      </c>
      <c r="L153" s="421">
        <v>178.8</v>
      </c>
      <c r="M153" s="418" t="s">
        <v>2354</v>
      </c>
      <c r="N153" s="421">
        <v>370745.26846250001</v>
      </c>
      <c r="O153" s="418" t="s">
        <v>2377</v>
      </c>
    </row>
    <row r="154" spans="1:15" x14ac:dyDescent="0.25">
      <c r="A154" s="418" t="s">
        <v>1372</v>
      </c>
      <c r="B154" s="419" t="s">
        <v>343</v>
      </c>
      <c r="C154" s="419" t="s">
        <v>1373</v>
      </c>
      <c r="D154" s="419" t="s">
        <v>1001</v>
      </c>
      <c r="E154" s="420" t="s">
        <v>327</v>
      </c>
      <c r="F154" s="418" t="s">
        <v>2188</v>
      </c>
      <c r="G154" s="418" t="s">
        <v>1782</v>
      </c>
      <c r="H154" s="418" t="s">
        <v>2378</v>
      </c>
      <c r="I154" s="418" t="s">
        <v>1782</v>
      </c>
      <c r="J154" s="418" t="s">
        <v>2379</v>
      </c>
      <c r="K154" s="418" t="s">
        <v>1782</v>
      </c>
      <c r="L154" s="421">
        <v>168.91</v>
      </c>
      <c r="M154" s="418" t="s">
        <v>2380</v>
      </c>
      <c r="N154" s="421">
        <v>370914.17846249999</v>
      </c>
      <c r="O154" s="418" t="s">
        <v>2381</v>
      </c>
    </row>
    <row r="155" spans="1:15" x14ac:dyDescent="0.25">
      <c r="A155" s="418" t="s">
        <v>1164</v>
      </c>
      <c r="B155" s="419" t="s">
        <v>343</v>
      </c>
      <c r="C155" s="419" t="s">
        <v>1165</v>
      </c>
      <c r="D155" s="419" t="s">
        <v>1001</v>
      </c>
      <c r="E155" s="420" t="s">
        <v>327</v>
      </c>
      <c r="F155" s="418" t="s">
        <v>2382</v>
      </c>
      <c r="G155" s="418" t="s">
        <v>1782</v>
      </c>
      <c r="H155" s="418" t="s">
        <v>2383</v>
      </c>
      <c r="I155" s="418" t="s">
        <v>1782</v>
      </c>
      <c r="J155" s="418" t="s">
        <v>2384</v>
      </c>
      <c r="K155" s="418" t="s">
        <v>1782</v>
      </c>
      <c r="L155" s="421">
        <v>168.48</v>
      </c>
      <c r="M155" s="418" t="s">
        <v>2380</v>
      </c>
      <c r="N155" s="421">
        <v>371082.65846250003</v>
      </c>
      <c r="O155" s="418" t="s">
        <v>2385</v>
      </c>
    </row>
    <row r="156" spans="1:15" x14ac:dyDescent="0.25">
      <c r="A156" s="418" t="s">
        <v>1302</v>
      </c>
      <c r="B156" s="419" t="s">
        <v>343</v>
      </c>
      <c r="C156" s="419" t="s">
        <v>1303</v>
      </c>
      <c r="D156" s="419" t="s">
        <v>1001</v>
      </c>
      <c r="E156" s="420" t="s">
        <v>327</v>
      </c>
      <c r="F156" s="418" t="s">
        <v>1885</v>
      </c>
      <c r="G156" s="418" t="s">
        <v>1782</v>
      </c>
      <c r="H156" s="418" t="s">
        <v>2386</v>
      </c>
      <c r="I156" s="418" t="s">
        <v>1782</v>
      </c>
      <c r="J156" s="418" t="s">
        <v>2387</v>
      </c>
      <c r="K156" s="418" t="s">
        <v>1782</v>
      </c>
      <c r="L156" s="421">
        <v>164.16</v>
      </c>
      <c r="M156" s="418" t="s">
        <v>2380</v>
      </c>
      <c r="N156" s="421">
        <v>371246.8184625</v>
      </c>
      <c r="O156" s="418" t="s">
        <v>2388</v>
      </c>
    </row>
    <row r="157" spans="1:15" x14ac:dyDescent="0.25">
      <c r="A157" s="418" t="s">
        <v>1010</v>
      </c>
      <c r="B157" s="419" t="s">
        <v>343</v>
      </c>
      <c r="C157" s="419" t="s">
        <v>1011</v>
      </c>
      <c r="D157" s="419" t="s">
        <v>1001</v>
      </c>
      <c r="E157" s="420" t="s">
        <v>1012</v>
      </c>
      <c r="F157" s="418" t="s">
        <v>2389</v>
      </c>
      <c r="G157" s="418" t="s">
        <v>1782</v>
      </c>
      <c r="H157" s="418" t="s">
        <v>2390</v>
      </c>
      <c r="I157" s="418" t="s">
        <v>1782</v>
      </c>
      <c r="J157" s="418" t="s">
        <v>2391</v>
      </c>
      <c r="K157" s="418" t="s">
        <v>1782</v>
      </c>
      <c r="L157" s="421">
        <v>162.1704</v>
      </c>
      <c r="M157" s="418" t="s">
        <v>2380</v>
      </c>
      <c r="N157" s="421">
        <v>371408.9888625</v>
      </c>
      <c r="O157" s="418" t="s">
        <v>2392</v>
      </c>
    </row>
    <row r="158" spans="1:15" x14ac:dyDescent="0.25">
      <c r="A158" s="418" t="s">
        <v>300</v>
      </c>
      <c r="B158" s="419" t="s">
        <v>106</v>
      </c>
      <c r="C158" s="419" t="s">
        <v>308</v>
      </c>
      <c r="D158" s="419" t="s">
        <v>1001</v>
      </c>
      <c r="E158" s="420" t="s">
        <v>594</v>
      </c>
      <c r="F158" s="418" t="s">
        <v>1786</v>
      </c>
      <c r="G158" s="418" t="s">
        <v>1782</v>
      </c>
      <c r="H158" s="418" t="s">
        <v>2393</v>
      </c>
      <c r="I158" s="418" t="s">
        <v>1782</v>
      </c>
      <c r="J158" s="418" t="s">
        <v>2394</v>
      </c>
      <c r="K158" s="418" t="s">
        <v>1782</v>
      </c>
      <c r="L158" s="421">
        <v>159.30000000000001</v>
      </c>
      <c r="M158" s="418" t="s">
        <v>2380</v>
      </c>
      <c r="N158" s="421">
        <v>371568.28886249999</v>
      </c>
      <c r="O158" s="418" t="s">
        <v>2395</v>
      </c>
    </row>
    <row r="159" spans="1:15" x14ac:dyDescent="0.25">
      <c r="A159" s="418" t="s">
        <v>261</v>
      </c>
      <c r="B159" s="419" t="s">
        <v>325</v>
      </c>
      <c r="C159" s="419" t="s">
        <v>262</v>
      </c>
      <c r="D159" s="419" t="s">
        <v>1001</v>
      </c>
      <c r="E159" s="420" t="s">
        <v>327</v>
      </c>
      <c r="F159" s="418" t="s">
        <v>1786</v>
      </c>
      <c r="G159" s="418" t="s">
        <v>1782</v>
      </c>
      <c r="H159" s="418" t="s">
        <v>2396</v>
      </c>
      <c r="I159" s="418" t="s">
        <v>1782</v>
      </c>
      <c r="J159" s="418" t="s">
        <v>2397</v>
      </c>
      <c r="K159" s="418" t="s">
        <v>1782</v>
      </c>
      <c r="L159" s="421">
        <v>153.18</v>
      </c>
      <c r="M159" s="418" t="s">
        <v>2380</v>
      </c>
      <c r="N159" s="421">
        <v>371721.46886249998</v>
      </c>
      <c r="O159" s="418" t="s">
        <v>2398</v>
      </c>
    </row>
    <row r="160" spans="1:15" ht="25.5" x14ac:dyDescent="0.25">
      <c r="A160" s="418" t="s">
        <v>1290</v>
      </c>
      <c r="B160" s="419" t="s">
        <v>343</v>
      </c>
      <c r="C160" s="419" t="s">
        <v>1291</v>
      </c>
      <c r="D160" s="419" t="s">
        <v>1001</v>
      </c>
      <c r="E160" s="420" t="s">
        <v>327</v>
      </c>
      <c r="F160" s="418" t="s">
        <v>2399</v>
      </c>
      <c r="G160" s="418" t="s">
        <v>1782</v>
      </c>
      <c r="H160" s="418" t="s">
        <v>2400</v>
      </c>
      <c r="I160" s="418" t="s">
        <v>1782</v>
      </c>
      <c r="J160" s="418" t="s">
        <v>2401</v>
      </c>
      <c r="K160" s="418" t="s">
        <v>1782</v>
      </c>
      <c r="L160" s="421">
        <v>151.91999999999999</v>
      </c>
      <c r="M160" s="418" t="s">
        <v>2380</v>
      </c>
      <c r="N160" s="421">
        <v>371873.38886250003</v>
      </c>
      <c r="O160" s="418" t="s">
        <v>2402</v>
      </c>
    </row>
    <row r="161" spans="1:15" ht="25.5" x14ac:dyDescent="0.25">
      <c r="A161" s="418" t="s">
        <v>1174</v>
      </c>
      <c r="B161" s="419" t="s">
        <v>343</v>
      </c>
      <c r="C161" s="419" t="s">
        <v>1175</v>
      </c>
      <c r="D161" s="419" t="s">
        <v>1001</v>
      </c>
      <c r="E161" s="420" t="s">
        <v>327</v>
      </c>
      <c r="F161" s="418" t="s">
        <v>1858</v>
      </c>
      <c r="G161" s="418" t="s">
        <v>1782</v>
      </c>
      <c r="H161" s="418" t="s">
        <v>2403</v>
      </c>
      <c r="I161" s="418" t="s">
        <v>1782</v>
      </c>
      <c r="J161" s="418" t="s">
        <v>2404</v>
      </c>
      <c r="K161" s="418" t="s">
        <v>1782</v>
      </c>
      <c r="L161" s="421">
        <v>150.9</v>
      </c>
      <c r="M161" s="418" t="s">
        <v>2380</v>
      </c>
      <c r="N161" s="421">
        <v>372024.28886249999</v>
      </c>
      <c r="O161" s="418" t="s">
        <v>2405</v>
      </c>
    </row>
    <row r="162" spans="1:15" ht="25.5" x14ac:dyDescent="0.25">
      <c r="A162" s="418" t="s">
        <v>1225</v>
      </c>
      <c r="B162" s="419" t="s">
        <v>343</v>
      </c>
      <c r="C162" s="419" t="s">
        <v>1226</v>
      </c>
      <c r="D162" s="419" t="s">
        <v>1001</v>
      </c>
      <c r="E162" s="420" t="s">
        <v>327</v>
      </c>
      <c r="F162" s="418" t="s">
        <v>2406</v>
      </c>
      <c r="G162" s="418" t="s">
        <v>1782</v>
      </c>
      <c r="H162" s="418" t="s">
        <v>2407</v>
      </c>
      <c r="I162" s="418" t="s">
        <v>1782</v>
      </c>
      <c r="J162" s="418" t="s">
        <v>2408</v>
      </c>
      <c r="K162" s="418" t="s">
        <v>1782</v>
      </c>
      <c r="L162" s="421">
        <v>149.44</v>
      </c>
      <c r="M162" s="418" t="s">
        <v>2380</v>
      </c>
      <c r="N162" s="421">
        <v>372173.72886249999</v>
      </c>
      <c r="O162" s="418" t="s">
        <v>2409</v>
      </c>
    </row>
    <row r="163" spans="1:15" ht="25.5" x14ac:dyDescent="0.25">
      <c r="A163" s="418" t="s">
        <v>1247</v>
      </c>
      <c r="B163" s="419" t="s">
        <v>343</v>
      </c>
      <c r="C163" s="419" t="s">
        <v>1248</v>
      </c>
      <c r="D163" s="419" t="s">
        <v>1001</v>
      </c>
      <c r="E163" s="420" t="s">
        <v>327</v>
      </c>
      <c r="F163" s="418" t="s">
        <v>1858</v>
      </c>
      <c r="G163" s="418" t="s">
        <v>1782</v>
      </c>
      <c r="H163" s="418" t="s">
        <v>2410</v>
      </c>
      <c r="I163" s="418" t="s">
        <v>1782</v>
      </c>
      <c r="J163" s="418" t="s">
        <v>2411</v>
      </c>
      <c r="K163" s="418" t="s">
        <v>1782</v>
      </c>
      <c r="L163" s="421">
        <v>140.5</v>
      </c>
      <c r="M163" s="418" t="s">
        <v>2380</v>
      </c>
      <c r="N163" s="421">
        <v>372314.22886249999</v>
      </c>
      <c r="O163" s="418" t="s">
        <v>2412</v>
      </c>
    </row>
    <row r="164" spans="1:15" x14ac:dyDescent="0.25">
      <c r="A164" s="418" t="s">
        <v>1251</v>
      </c>
      <c r="B164" s="419" t="s">
        <v>343</v>
      </c>
      <c r="C164" s="419" t="s">
        <v>1252</v>
      </c>
      <c r="D164" s="419" t="s">
        <v>1001</v>
      </c>
      <c r="E164" s="420" t="s">
        <v>327</v>
      </c>
      <c r="F164" s="418" t="s">
        <v>2336</v>
      </c>
      <c r="G164" s="418" t="s">
        <v>1782</v>
      </c>
      <c r="H164" s="418" t="s">
        <v>2413</v>
      </c>
      <c r="I164" s="418" t="s">
        <v>1782</v>
      </c>
      <c r="J164" s="418" t="s">
        <v>2414</v>
      </c>
      <c r="K164" s="418" t="s">
        <v>1782</v>
      </c>
      <c r="L164" s="421">
        <v>138.24</v>
      </c>
      <c r="M164" s="418" t="s">
        <v>2380</v>
      </c>
      <c r="N164" s="421">
        <v>372452.46886249998</v>
      </c>
      <c r="O164" s="418" t="s">
        <v>2415</v>
      </c>
    </row>
    <row r="165" spans="1:15" x14ac:dyDescent="0.25">
      <c r="A165" s="418" t="s">
        <v>301</v>
      </c>
      <c r="B165" s="419" t="s">
        <v>106</v>
      </c>
      <c r="C165" s="419" t="s">
        <v>309</v>
      </c>
      <c r="D165" s="419" t="s">
        <v>1001</v>
      </c>
      <c r="E165" s="420" t="s">
        <v>594</v>
      </c>
      <c r="F165" s="418" t="s">
        <v>1786</v>
      </c>
      <c r="G165" s="418" t="s">
        <v>1782</v>
      </c>
      <c r="H165" s="418" t="s">
        <v>2416</v>
      </c>
      <c r="I165" s="418" t="s">
        <v>1782</v>
      </c>
      <c r="J165" s="418" t="s">
        <v>2417</v>
      </c>
      <c r="K165" s="418" t="s">
        <v>1782</v>
      </c>
      <c r="L165" s="421">
        <v>137.1</v>
      </c>
      <c r="M165" s="418" t="s">
        <v>2380</v>
      </c>
      <c r="N165" s="421">
        <v>372589.56886250002</v>
      </c>
      <c r="O165" s="418" t="s">
        <v>2418</v>
      </c>
    </row>
    <row r="166" spans="1:15" ht="25.5" x14ac:dyDescent="0.25">
      <c r="A166" s="418" t="s">
        <v>1777</v>
      </c>
      <c r="B166" s="419" t="s">
        <v>343</v>
      </c>
      <c r="C166" s="419" t="s">
        <v>1778</v>
      </c>
      <c r="D166" s="419" t="s">
        <v>1001</v>
      </c>
      <c r="E166" s="420" t="s">
        <v>327</v>
      </c>
      <c r="F166" s="418" t="s">
        <v>1885</v>
      </c>
      <c r="G166" s="418" t="s">
        <v>1782</v>
      </c>
      <c r="H166" s="418" t="s">
        <v>2419</v>
      </c>
      <c r="I166" s="418" t="s">
        <v>1782</v>
      </c>
      <c r="J166" s="418" t="s">
        <v>2420</v>
      </c>
      <c r="K166" s="418" t="s">
        <v>1782</v>
      </c>
      <c r="L166" s="421">
        <v>134.76</v>
      </c>
      <c r="M166" s="418" t="s">
        <v>2380</v>
      </c>
      <c r="N166" s="421">
        <v>372724.32886250003</v>
      </c>
      <c r="O166" s="418" t="s">
        <v>2421</v>
      </c>
    </row>
    <row r="167" spans="1:15" ht="25.5" x14ac:dyDescent="0.25">
      <c r="A167" s="418" t="s">
        <v>1292</v>
      </c>
      <c r="B167" s="419" t="s">
        <v>343</v>
      </c>
      <c r="C167" s="419" t="s">
        <v>1293</v>
      </c>
      <c r="D167" s="419" t="s">
        <v>1001</v>
      </c>
      <c r="E167" s="420" t="s">
        <v>327</v>
      </c>
      <c r="F167" s="418" t="s">
        <v>1825</v>
      </c>
      <c r="G167" s="418" t="s">
        <v>1782</v>
      </c>
      <c r="H167" s="418" t="s">
        <v>2422</v>
      </c>
      <c r="I167" s="418" t="s">
        <v>1782</v>
      </c>
      <c r="J167" s="418" t="s">
        <v>2423</v>
      </c>
      <c r="K167" s="418" t="s">
        <v>1782</v>
      </c>
      <c r="L167" s="421">
        <v>134.63999999999999</v>
      </c>
      <c r="M167" s="418" t="s">
        <v>2380</v>
      </c>
      <c r="N167" s="421">
        <v>372858.96886249998</v>
      </c>
      <c r="O167" s="418" t="s">
        <v>2424</v>
      </c>
    </row>
    <row r="168" spans="1:15" x14ac:dyDescent="0.25">
      <c r="A168" s="418" t="s">
        <v>1083</v>
      </c>
      <c r="B168" s="419" t="s">
        <v>343</v>
      </c>
      <c r="C168" s="419" t="s">
        <v>1084</v>
      </c>
      <c r="D168" s="419" t="s">
        <v>1001</v>
      </c>
      <c r="E168" s="420" t="s">
        <v>327</v>
      </c>
      <c r="F168" s="418" t="s">
        <v>1858</v>
      </c>
      <c r="G168" s="418" t="s">
        <v>1782</v>
      </c>
      <c r="H168" s="418" t="s">
        <v>2425</v>
      </c>
      <c r="I168" s="418" t="s">
        <v>1782</v>
      </c>
      <c r="J168" s="418" t="s">
        <v>2426</v>
      </c>
      <c r="K168" s="418" t="s">
        <v>1782</v>
      </c>
      <c r="L168" s="421">
        <v>132.97999999999999</v>
      </c>
      <c r="M168" s="418" t="s">
        <v>2380</v>
      </c>
      <c r="N168" s="421">
        <v>372991.94886250002</v>
      </c>
      <c r="O168" s="418" t="s">
        <v>2427</v>
      </c>
    </row>
    <row r="169" spans="1:15" ht="25.5" x14ac:dyDescent="0.25">
      <c r="A169" s="418" t="s">
        <v>1194</v>
      </c>
      <c r="B169" s="419" t="s">
        <v>343</v>
      </c>
      <c r="C169" s="419" t="s">
        <v>1195</v>
      </c>
      <c r="D169" s="419" t="s">
        <v>1001</v>
      </c>
      <c r="E169" s="420" t="s">
        <v>327</v>
      </c>
      <c r="F169" s="418" t="s">
        <v>1786</v>
      </c>
      <c r="G169" s="418" t="s">
        <v>1782</v>
      </c>
      <c r="H169" s="418" t="s">
        <v>2428</v>
      </c>
      <c r="I169" s="418" t="s">
        <v>1782</v>
      </c>
      <c r="J169" s="418" t="s">
        <v>2429</v>
      </c>
      <c r="K169" s="418" t="s">
        <v>1782</v>
      </c>
      <c r="L169" s="421">
        <v>132.84</v>
      </c>
      <c r="M169" s="418" t="s">
        <v>2380</v>
      </c>
      <c r="N169" s="421">
        <v>373124.78886249999</v>
      </c>
      <c r="O169" s="418" t="s">
        <v>2430</v>
      </c>
    </row>
    <row r="170" spans="1:15" x14ac:dyDescent="0.25">
      <c r="A170" s="418" t="s">
        <v>1379</v>
      </c>
      <c r="B170" s="419" t="s">
        <v>343</v>
      </c>
      <c r="C170" s="419" t="s">
        <v>1380</v>
      </c>
      <c r="D170" s="419" t="s">
        <v>1001</v>
      </c>
      <c r="E170" s="420" t="s">
        <v>327</v>
      </c>
      <c r="F170" s="418" t="s">
        <v>1858</v>
      </c>
      <c r="G170" s="418" t="s">
        <v>1782</v>
      </c>
      <c r="H170" s="418" t="s">
        <v>2431</v>
      </c>
      <c r="I170" s="418" t="s">
        <v>1782</v>
      </c>
      <c r="J170" s="418" t="s">
        <v>2432</v>
      </c>
      <c r="K170" s="418" t="s">
        <v>1782</v>
      </c>
      <c r="L170" s="421">
        <v>126.34</v>
      </c>
      <c r="M170" s="418" t="s">
        <v>2433</v>
      </c>
      <c r="N170" s="421">
        <v>373251.12886250002</v>
      </c>
      <c r="O170" s="418" t="s">
        <v>2434</v>
      </c>
    </row>
    <row r="171" spans="1:15" x14ac:dyDescent="0.25">
      <c r="A171" s="418" t="s">
        <v>1116</v>
      </c>
      <c r="B171" s="419" t="s">
        <v>343</v>
      </c>
      <c r="C171" s="419" t="s">
        <v>1117</v>
      </c>
      <c r="D171" s="419" t="s">
        <v>1001</v>
      </c>
      <c r="E171" s="420" t="s">
        <v>1067</v>
      </c>
      <c r="F171" s="418" t="s">
        <v>2435</v>
      </c>
      <c r="G171" s="418" t="s">
        <v>1782</v>
      </c>
      <c r="H171" s="418" t="s">
        <v>2436</v>
      </c>
      <c r="I171" s="418" t="s">
        <v>1782</v>
      </c>
      <c r="J171" s="418" t="s">
        <v>2437</v>
      </c>
      <c r="K171" s="418" t="s">
        <v>1782</v>
      </c>
      <c r="L171" s="421">
        <v>125.08366416</v>
      </c>
      <c r="M171" s="418" t="s">
        <v>2433</v>
      </c>
      <c r="N171" s="421">
        <v>373376.21252669999</v>
      </c>
      <c r="O171" s="418" t="s">
        <v>2438</v>
      </c>
    </row>
    <row r="172" spans="1:15" ht="25.5" x14ac:dyDescent="0.25">
      <c r="A172" s="418" t="s">
        <v>1140</v>
      </c>
      <c r="B172" s="419" t="s">
        <v>343</v>
      </c>
      <c r="C172" s="419" t="s">
        <v>1141</v>
      </c>
      <c r="D172" s="419" t="s">
        <v>1001</v>
      </c>
      <c r="E172" s="420" t="s">
        <v>327</v>
      </c>
      <c r="F172" s="418" t="s">
        <v>2236</v>
      </c>
      <c r="G172" s="418" t="s">
        <v>1782</v>
      </c>
      <c r="H172" s="418" t="s">
        <v>2439</v>
      </c>
      <c r="I172" s="418" t="s">
        <v>1782</v>
      </c>
      <c r="J172" s="418" t="s">
        <v>2440</v>
      </c>
      <c r="K172" s="418" t="s">
        <v>1782</v>
      </c>
      <c r="L172" s="421">
        <v>123.37</v>
      </c>
      <c r="M172" s="418" t="s">
        <v>2433</v>
      </c>
      <c r="N172" s="421">
        <v>373499.58252669999</v>
      </c>
      <c r="O172" s="418" t="s">
        <v>2441</v>
      </c>
    </row>
    <row r="173" spans="1:15" x14ac:dyDescent="0.25">
      <c r="A173" s="418" t="s">
        <v>1186</v>
      </c>
      <c r="B173" s="419" t="s">
        <v>343</v>
      </c>
      <c r="C173" s="419" t="s">
        <v>1187</v>
      </c>
      <c r="D173" s="419" t="s">
        <v>1001</v>
      </c>
      <c r="E173" s="420" t="s">
        <v>327</v>
      </c>
      <c r="F173" s="418" t="s">
        <v>1786</v>
      </c>
      <c r="G173" s="418" t="s">
        <v>1782</v>
      </c>
      <c r="H173" s="418" t="s">
        <v>2442</v>
      </c>
      <c r="I173" s="418" t="s">
        <v>1782</v>
      </c>
      <c r="J173" s="418" t="s">
        <v>2443</v>
      </c>
      <c r="K173" s="418" t="s">
        <v>1782</v>
      </c>
      <c r="L173" s="421">
        <v>116.4</v>
      </c>
      <c r="M173" s="418" t="s">
        <v>2433</v>
      </c>
      <c r="N173" s="421">
        <v>373615.98252670001</v>
      </c>
      <c r="O173" s="418" t="s">
        <v>2444</v>
      </c>
    </row>
    <row r="174" spans="1:15" ht="25.5" x14ac:dyDescent="0.25">
      <c r="A174" s="418" t="s">
        <v>1093</v>
      </c>
      <c r="B174" s="419" t="s">
        <v>343</v>
      </c>
      <c r="C174" s="419" t="s">
        <v>1094</v>
      </c>
      <c r="D174" s="419" t="s">
        <v>1001</v>
      </c>
      <c r="E174" s="420" t="s">
        <v>327</v>
      </c>
      <c r="F174" s="418" t="s">
        <v>1885</v>
      </c>
      <c r="G174" s="418" t="s">
        <v>1782</v>
      </c>
      <c r="H174" s="418" t="s">
        <v>2445</v>
      </c>
      <c r="I174" s="418" t="s">
        <v>1782</v>
      </c>
      <c r="J174" s="418" t="s">
        <v>2446</v>
      </c>
      <c r="K174" s="418" t="s">
        <v>1782</v>
      </c>
      <c r="L174" s="421">
        <v>111.96</v>
      </c>
      <c r="M174" s="418" t="s">
        <v>2433</v>
      </c>
      <c r="N174" s="421">
        <v>373727.94252669998</v>
      </c>
      <c r="O174" s="418" t="s">
        <v>2447</v>
      </c>
    </row>
    <row r="175" spans="1:15" ht="25.5" x14ac:dyDescent="0.25">
      <c r="A175" s="418" t="s">
        <v>1403</v>
      </c>
      <c r="B175" s="419" t="s">
        <v>343</v>
      </c>
      <c r="C175" s="419" t="s">
        <v>1404</v>
      </c>
      <c r="D175" s="419" t="s">
        <v>1001</v>
      </c>
      <c r="E175" s="420" t="s">
        <v>25</v>
      </c>
      <c r="F175" s="418" t="s">
        <v>2448</v>
      </c>
      <c r="G175" s="418" t="s">
        <v>1782</v>
      </c>
      <c r="H175" s="418" t="s">
        <v>2449</v>
      </c>
      <c r="I175" s="418" t="s">
        <v>1782</v>
      </c>
      <c r="J175" s="418" t="s">
        <v>2450</v>
      </c>
      <c r="K175" s="418" t="s">
        <v>1782</v>
      </c>
      <c r="L175" s="421">
        <v>108.44064</v>
      </c>
      <c r="M175" s="418" t="s">
        <v>2433</v>
      </c>
      <c r="N175" s="421">
        <v>373836.38316670002</v>
      </c>
      <c r="O175" s="418" t="s">
        <v>2451</v>
      </c>
    </row>
    <row r="176" spans="1:15" x14ac:dyDescent="0.25">
      <c r="A176" s="418" t="s">
        <v>1211</v>
      </c>
      <c r="B176" s="419" t="s">
        <v>343</v>
      </c>
      <c r="C176" s="419" t="s">
        <v>1212</v>
      </c>
      <c r="D176" s="419" t="s">
        <v>1001</v>
      </c>
      <c r="E176" s="420" t="s">
        <v>327</v>
      </c>
      <c r="F176" s="418" t="s">
        <v>2399</v>
      </c>
      <c r="G176" s="418" t="s">
        <v>1782</v>
      </c>
      <c r="H176" s="418" t="s">
        <v>2452</v>
      </c>
      <c r="I176" s="418" t="s">
        <v>1782</v>
      </c>
      <c r="J176" s="418" t="s">
        <v>2453</v>
      </c>
      <c r="K176" s="418" t="s">
        <v>1782</v>
      </c>
      <c r="L176" s="421">
        <v>103.32</v>
      </c>
      <c r="M176" s="418" t="s">
        <v>2433</v>
      </c>
      <c r="N176" s="421">
        <v>373939.70316670003</v>
      </c>
      <c r="O176" s="418" t="s">
        <v>2454</v>
      </c>
    </row>
    <row r="177" spans="1:15" x14ac:dyDescent="0.25">
      <c r="A177" s="418" t="s">
        <v>1277</v>
      </c>
      <c r="B177" s="419" t="s">
        <v>343</v>
      </c>
      <c r="C177" s="419" t="s">
        <v>1278</v>
      </c>
      <c r="D177" s="419" t="s">
        <v>1001</v>
      </c>
      <c r="E177" s="420" t="s">
        <v>327</v>
      </c>
      <c r="F177" s="418" t="s">
        <v>2455</v>
      </c>
      <c r="G177" s="418" t="s">
        <v>1782</v>
      </c>
      <c r="H177" s="418" t="s">
        <v>2456</v>
      </c>
      <c r="I177" s="418" t="s">
        <v>1782</v>
      </c>
      <c r="J177" s="418" t="s">
        <v>2457</v>
      </c>
      <c r="K177" s="418" t="s">
        <v>1782</v>
      </c>
      <c r="L177" s="421">
        <v>101</v>
      </c>
      <c r="M177" s="418" t="s">
        <v>2433</v>
      </c>
      <c r="N177" s="421">
        <v>374040.70316670003</v>
      </c>
      <c r="O177" s="418" t="s">
        <v>2458</v>
      </c>
    </row>
    <row r="178" spans="1:15" x14ac:dyDescent="0.25">
      <c r="A178" s="418" t="s">
        <v>1688</v>
      </c>
      <c r="B178" s="419" t="s">
        <v>343</v>
      </c>
      <c r="C178" s="419" t="s">
        <v>1689</v>
      </c>
      <c r="D178" s="419" t="s">
        <v>984</v>
      </c>
      <c r="E178" s="420" t="s">
        <v>345</v>
      </c>
      <c r="F178" s="418" t="s">
        <v>2459</v>
      </c>
      <c r="G178" s="418" t="s">
        <v>1782</v>
      </c>
      <c r="H178" s="418" t="s">
        <v>2460</v>
      </c>
      <c r="I178" s="418" t="s">
        <v>1782</v>
      </c>
      <c r="J178" s="418" t="s">
        <v>2461</v>
      </c>
      <c r="K178" s="418" t="s">
        <v>1782</v>
      </c>
      <c r="L178" s="421">
        <v>97.713632765</v>
      </c>
      <c r="M178" s="418" t="s">
        <v>2433</v>
      </c>
      <c r="N178" s="421">
        <v>374138.4167995</v>
      </c>
      <c r="O178" s="418" t="s">
        <v>2462</v>
      </c>
    </row>
    <row r="179" spans="1:15" ht="25.5" x14ac:dyDescent="0.25">
      <c r="A179" s="418" t="s">
        <v>959</v>
      </c>
      <c r="B179" s="419" t="s">
        <v>325</v>
      </c>
      <c r="C179" s="419" t="s">
        <v>276</v>
      </c>
      <c r="D179" s="419" t="s">
        <v>960</v>
      </c>
      <c r="E179" s="420" t="s">
        <v>327</v>
      </c>
      <c r="F179" s="418" t="s">
        <v>2303</v>
      </c>
      <c r="G179" s="418" t="s">
        <v>1782</v>
      </c>
      <c r="H179" s="418" t="s">
        <v>2463</v>
      </c>
      <c r="I179" s="418" t="s">
        <v>1782</v>
      </c>
      <c r="J179" s="418" t="s">
        <v>2463</v>
      </c>
      <c r="K179" s="418" t="s">
        <v>1782</v>
      </c>
      <c r="L179" s="421">
        <v>96.62</v>
      </c>
      <c r="M179" s="418" t="s">
        <v>2433</v>
      </c>
      <c r="N179" s="421">
        <v>374235.0367995</v>
      </c>
      <c r="O179" s="418" t="s">
        <v>2464</v>
      </c>
    </row>
    <row r="180" spans="1:15" ht="25.5" x14ac:dyDescent="0.25">
      <c r="A180" s="418" t="s">
        <v>1118</v>
      </c>
      <c r="B180" s="419" t="s">
        <v>343</v>
      </c>
      <c r="C180" s="419" t="s">
        <v>1119</v>
      </c>
      <c r="D180" s="419" t="s">
        <v>1001</v>
      </c>
      <c r="E180" s="420" t="s">
        <v>327</v>
      </c>
      <c r="F180" s="418" t="s">
        <v>2465</v>
      </c>
      <c r="G180" s="418" t="s">
        <v>1782</v>
      </c>
      <c r="H180" s="418" t="s">
        <v>1972</v>
      </c>
      <c r="I180" s="418" t="s">
        <v>1782</v>
      </c>
      <c r="J180" s="418" t="s">
        <v>2466</v>
      </c>
      <c r="K180" s="418" t="s">
        <v>1782</v>
      </c>
      <c r="L180" s="421">
        <v>96.261303999999996</v>
      </c>
      <c r="M180" s="418" t="s">
        <v>2433</v>
      </c>
      <c r="N180" s="421">
        <v>374331.29810349998</v>
      </c>
      <c r="O180" s="418" t="s">
        <v>2467</v>
      </c>
    </row>
    <row r="181" spans="1:15" ht="25.5" x14ac:dyDescent="0.25">
      <c r="A181" s="418" t="s">
        <v>1319</v>
      </c>
      <c r="B181" s="419" t="s">
        <v>343</v>
      </c>
      <c r="C181" s="419" t="s">
        <v>1320</v>
      </c>
      <c r="D181" s="419" t="s">
        <v>1001</v>
      </c>
      <c r="E181" s="420" t="s">
        <v>327</v>
      </c>
      <c r="F181" s="418" t="s">
        <v>2468</v>
      </c>
      <c r="G181" s="418" t="s">
        <v>1782</v>
      </c>
      <c r="H181" s="418" t="s">
        <v>2469</v>
      </c>
      <c r="I181" s="418" t="s">
        <v>1782</v>
      </c>
      <c r="J181" s="418" t="s">
        <v>2470</v>
      </c>
      <c r="K181" s="418" t="s">
        <v>1782</v>
      </c>
      <c r="L181" s="421">
        <v>95.602372000000003</v>
      </c>
      <c r="M181" s="418" t="s">
        <v>2433</v>
      </c>
      <c r="N181" s="421">
        <v>374426.90047549998</v>
      </c>
      <c r="O181" s="418" t="s">
        <v>2471</v>
      </c>
    </row>
    <row r="182" spans="1:15" ht="25.5" x14ac:dyDescent="0.25">
      <c r="A182" s="418" t="s">
        <v>1243</v>
      </c>
      <c r="B182" s="419" t="s">
        <v>343</v>
      </c>
      <c r="C182" s="419" t="s">
        <v>1244</v>
      </c>
      <c r="D182" s="419" t="s">
        <v>1001</v>
      </c>
      <c r="E182" s="420" t="s">
        <v>327</v>
      </c>
      <c r="F182" s="418" t="s">
        <v>2367</v>
      </c>
      <c r="G182" s="418" t="s">
        <v>1782</v>
      </c>
      <c r="H182" s="418" t="s">
        <v>2472</v>
      </c>
      <c r="I182" s="418" t="s">
        <v>1782</v>
      </c>
      <c r="J182" s="418" t="s">
        <v>2473</v>
      </c>
      <c r="K182" s="418" t="s">
        <v>1782</v>
      </c>
      <c r="L182" s="421">
        <v>94.64</v>
      </c>
      <c r="M182" s="418" t="s">
        <v>2433</v>
      </c>
      <c r="N182" s="421">
        <v>374521.54047549999</v>
      </c>
      <c r="O182" s="418" t="s">
        <v>2474</v>
      </c>
    </row>
    <row r="183" spans="1:15" ht="25.5" x14ac:dyDescent="0.25">
      <c r="A183" s="418" t="s">
        <v>1287</v>
      </c>
      <c r="B183" s="419" t="s">
        <v>343</v>
      </c>
      <c r="C183" s="419" t="s">
        <v>1288</v>
      </c>
      <c r="D183" s="419" t="s">
        <v>1001</v>
      </c>
      <c r="E183" s="420" t="s">
        <v>327</v>
      </c>
      <c r="F183" s="418" t="s">
        <v>1858</v>
      </c>
      <c r="G183" s="418" t="s">
        <v>1782</v>
      </c>
      <c r="H183" s="418" t="s">
        <v>2475</v>
      </c>
      <c r="I183" s="418" t="s">
        <v>1782</v>
      </c>
      <c r="J183" s="418" t="s">
        <v>2476</v>
      </c>
      <c r="K183" s="418" t="s">
        <v>1782</v>
      </c>
      <c r="L183" s="421">
        <v>89.22</v>
      </c>
      <c r="M183" s="418" t="s">
        <v>2477</v>
      </c>
      <c r="N183" s="421">
        <v>374610.76047550002</v>
      </c>
      <c r="O183" s="418" t="s">
        <v>2478</v>
      </c>
    </row>
    <row r="184" spans="1:15" ht="25.5" x14ac:dyDescent="0.25">
      <c r="A184" s="418" t="s">
        <v>1004</v>
      </c>
      <c r="B184" s="419" t="s">
        <v>343</v>
      </c>
      <c r="C184" s="419" t="s">
        <v>1005</v>
      </c>
      <c r="D184" s="419" t="s">
        <v>992</v>
      </c>
      <c r="E184" s="420" t="s">
        <v>349</v>
      </c>
      <c r="F184" s="418" t="s">
        <v>1940</v>
      </c>
      <c r="G184" s="418" t="s">
        <v>1782</v>
      </c>
      <c r="H184" s="418" t="s">
        <v>2479</v>
      </c>
      <c r="I184" s="418" t="s">
        <v>1782</v>
      </c>
      <c r="J184" s="418" t="s">
        <v>2480</v>
      </c>
      <c r="K184" s="418" t="s">
        <v>1782</v>
      </c>
      <c r="L184" s="421">
        <v>85.96</v>
      </c>
      <c r="M184" s="418" t="s">
        <v>2477</v>
      </c>
      <c r="N184" s="421">
        <v>374696.72047549998</v>
      </c>
      <c r="O184" s="418" t="s">
        <v>2481</v>
      </c>
    </row>
    <row r="185" spans="1:15" ht="25.5" x14ac:dyDescent="0.25">
      <c r="A185" s="418" t="s">
        <v>1146</v>
      </c>
      <c r="B185" s="419" t="s">
        <v>343</v>
      </c>
      <c r="C185" s="419" t="s">
        <v>1147</v>
      </c>
      <c r="D185" s="419" t="s">
        <v>1001</v>
      </c>
      <c r="E185" s="420" t="s">
        <v>327</v>
      </c>
      <c r="F185" s="418" t="s">
        <v>2303</v>
      </c>
      <c r="G185" s="418" t="s">
        <v>1782</v>
      </c>
      <c r="H185" s="418" t="s">
        <v>2482</v>
      </c>
      <c r="I185" s="418" t="s">
        <v>1782</v>
      </c>
      <c r="J185" s="418" t="s">
        <v>2482</v>
      </c>
      <c r="K185" s="418" t="s">
        <v>1782</v>
      </c>
      <c r="L185" s="421">
        <v>85.72</v>
      </c>
      <c r="M185" s="418" t="s">
        <v>2477</v>
      </c>
      <c r="N185" s="421">
        <v>374782.44047550001</v>
      </c>
      <c r="O185" s="418" t="s">
        <v>2483</v>
      </c>
    </row>
    <row r="186" spans="1:15" ht="25.5" x14ac:dyDescent="0.25">
      <c r="A186" s="418" t="s">
        <v>1281</v>
      </c>
      <c r="B186" s="419" t="s">
        <v>343</v>
      </c>
      <c r="C186" s="419" t="s">
        <v>1282</v>
      </c>
      <c r="D186" s="419" t="s">
        <v>1001</v>
      </c>
      <c r="E186" s="420" t="s">
        <v>327</v>
      </c>
      <c r="F186" s="418" t="s">
        <v>1885</v>
      </c>
      <c r="G186" s="418" t="s">
        <v>1782</v>
      </c>
      <c r="H186" s="418" t="s">
        <v>2484</v>
      </c>
      <c r="I186" s="418" t="s">
        <v>1782</v>
      </c>
      <c r="J186" s="418" t="s">
        <v>2485</v>
      </c>
      <c r="K186" s="418" t="s">
        <v>1782</v>
      </c>
      <c r="L186" s="421">
        <v>84</v>
      </c>
      <c r="M186" s="418" t="s">
        <v>2477</v>
      </c>
      <c r="N186" s="421">
        <v>374866.44047550001</v>
      </c>
      <c r="O186" s="418" t="s">
        <v>2486</v>
      </c>
    </row>
    <row r="187" spans="1:15" x14ac:dyDescent="0.25">
      <c r="A187" s="418" t="s">
        <v>302</v>
      </c>
      <c r="B187" s="419" t="s">
        <v>106</v>
      </c>
      <c r="C187" s="419" t="s">
        <v>310</v>
      </c>
      <c r="D187" s="419" t="s">
        <v>1001</v>
      </c>
      <c r="E187" s="420" t="s">
        <v>594</v>
      </c>
      <c r="F187" s="418" t="s">
        <v>1885</v>
      </c>
      <c r="G187" s="418" t="s">
        <v>1782</v>
      </c>
      <c r="H187" s="418" t="s">
        <v>2487</v>
      </c>
      <c r="I187" s="418" t="s">
        <v>1782</v>
      </c>
      <c r="J187" s="418" t="s">
        <v>2488</v>
      </c>
      <c r="K187" s="418" t="s">
        <v>1782</v>
      </c>
      <c r="L187" s="421">
        <v>83.28</v>
      </c>
      <c r="M187" s="418" t="s">
        <v>2477</v>
      </c>
      <c r="N187" s="421">
        <v>374949.72047549998</v>
      </c>
      <c r="O187" s="418" t="s">
        <v>2489</v>
      </c>
    </row>
    <row r="188" spans="1:15" ht="25.5" x14ac:dyDescent="0.25">
      <c r="A188" s="418" t="s">
        <v>1321</v>
      </c>
      <c r="B188" s="419" t="s">
        <v>343</v>
      </c>
      <c r="C188" s="419" t="s">
        <v>1322</v>
      </c>
      <c r="D188" s="419" t="s">
        <v>1001</v>
      </c>
      <c r="E188" s="420" t="s">
        <v>327</v>
      </c>
      <c r="F188" s="418" t="s">
        <v>1786</v>
      </c>
      <c r="G188" s="418" t="s">
        <v>1782</v>
      </c>
      <c r="H188" s="418" t="s">
        <v>2490</v>
      </c>
      <c r="I188" s="418" t="s">
        <v>1782</v>
      </c>
      <c r="J188" s="418" t="s">
        <v>2491</v>
      </c>
      <c r="K188" s="418" t="s">
        <v>1782</v>
      </c>
      <c r="L188" s="421">
        <v>82.8</v>
      </c>
      <c r="M188" s="418" t="s">
        <v>2477</v>
      </c>
      <c r="N188" s="421">
        <v>375032.52047549997</v>
      </c>
      <c r="O188" s="418" t="s">
        <v>2492</v>
      </c>
    </row>
    <row r="189" spans="1:15" x14ac:dyDescent="0.25">
      <c r="A189" s="418" t="s">
        <v>1279</v>
      </c>
      <c r="B189" s="419" t="s">
        <v>343</v>
      </c>
      <c r="C189" s="419" t="s">
        <v>1280</v>
      </c>
      <c r="D189" s="419" t="s">
        <v>1001</v>
      </c>
      <c r="E189" s="420" t="s">
        <v>327</v>
      </c>
      <c r="F189" s="418" t="s">
        <v>2303</v>
      </c>
      <c r="G189" s="418" t="s">
        <v>1782</v>
      </c>
      <c r="H189" s="418" t="s">
        <v>2493</v>
      </c>
      <c r="I189" s="418" t="s">
        <v>1782</v>
      </c>
      <c r="J189" s="418" t="s">
        <v>2493</v>
      </c>
      <c r="K189" s="418" t="s">
        <v>1782</v>
      </c>
      <c r="L189" s="421">
        <v>81.790000000000006</v>
      </c>
      <c r="M189" s="418" t="s">
        <v>2477</v>
      </c>
      <c r="N189" s="421">
        <v>375114.31047550001</v>
      </c>
      <c r="O189" s="418" t="s">
        <v>2494</v>
      </c>
    </row>
    <row r="190" spans="1:15" x14ac:dyDescent="0.25">
      <c r="A190" s="418" t="s">
        <v>1539</v>
      </c>
      <c r="B190" s="419" t="s">
        <v>343</v>
      </c>
      <c r="C190" s="419" t="s">
        <v>1540</v>
      </c>
      <c r="D190" s="419" t="s">
        <v>984</v>
      </c>
      <c r="E190" s="420" t="s">
        <v>345</v>
      </c>
      <c r="F190" s="418" t="s">
        <v>2495</v>
      </c>
      <c r="G190" s="418" t="s">
        <v>1782</v>
      </c>
      <c r="H190" s="418" t="s">
        <v>2496</v>
      </c>
      <c r="I190" s="418" t="s">
        <v>1782</v>
      </c>
      <c r="J190" s="418" t="s">
        <v>2497</v>
      </c>
      <c r="K190" s="418" t="s">
        <v>1782</v>
      </c>
      <c r="L190" s="421">
        <v>80.173243584000005</v>
      </c>
      <c r="M190" s="418" t="s">
        <v>2477</v>
      </c>
      <c r="N190" s="421">
        <v>375194.48371910001</v>
      </c>
      <c r="O190" s="418" t="s">
        <v>2498</v>
      </c>
    </row>
    <row r="191" spans="1:15" ht="25.5" x14ac:dyDescent="0.25">
      <c r="A191" s="418" t="s">
        <v>1144</v>
      </c>
      <c r="B191" s="419" t="s">
        <v>343</v>
      </c>
      <c r="C191" s="419" t="s">
        <v>1145</v>
      </c>
      <c r="D191" s="419" t="s">
        <v>1001</v>
      </c>
      <c r="E191" s="420" t="s">
        <v>327</v>
      </c>
      <c r="F191" s="418" t="s">
        <v>2367</v>
      </c>
      <c r="G191" s="418" t="s">
        <v>1782</v>
      </c>
      <c r="H191" s="418" t="s">
        <v>2499</v>
      </c>
      <c r="I191" s="418" t="s">
        <v>1782</v>
      </c>
      <c r="J191" s="418" t="s">
        <v>2500</v>
      </c>
      <c r="K191" s="418" t="s">
        <v>1782</v>
      </c>
      <c r="L191" s="421">
        <v>78.12</v>
      </c>
      <c r="M191" s="418" t="s">
        <v>2477</v>
      </c>
      <c r="N191" s="421">
        <v>375272.60371910001</v>
      </c>
      <c r="O191" s="418" t="s">
        <v>2501</v>
      </c>
    </row>
    <row r="192" spans="1:15" x14ac:dyDescent="0.25">
      <c r="A192" s="418" t="s">
        <v>1296</v>
      </c>
      <c r="B192" s="419" t="s">
        <v>343</v>
      </c>
      <c r="C192" s="419" t="s">
        <v>1297</v>
      </c>
      <c r="D192" s="419" t="s">
        <v>1001</v>
      </c>
      <c r="E192" s="420" t="s">
        <v>327</v>
      </c>
      <c r="F192" s="418" t="s">
        <v>2399</v>
      </c>
      <c r="G192" s="418" t="s">
        <v>1782</v>
      </c>
      <c r="H192" s="418" t="s">
        <v>2502</v>
      </c>
      <c r="I192" s="418" t="s">
        <v>1782</v>
      </c>
      <c r="J192" s="418" t="s">
        <v>2503</v>
      </c>
      <c r="K192" s="418" t="s">
        <v>1782</v>
      </c>
      <c r="L192" s="421">
        <v>74.16</v>
      </c>
      <c r="M192" s="418" t="s">
        <v>2477</v>
      </c>
      <c r="N192" s="421">
        <v>375346.76371909998</v>
      </c>
      <c r="O192" s="418" t="s">
        <v>2504</v>
      </c>
    </row>
    <row r="193" spans="1:15" ht="25.5" x14ac:dyDescent="0.25">
      <c r="A193" s="418" t="s">
        <v>1089</v>
      </c>
      <c r="B193" s="419" t="s">
        <v>343</v>
      </c>
      <c r="C193" s="419" t="s">
        <v>1090</v>
      </c>
      <c r="D193" s="419" t="s">
        <v>1001</v>
      </c>
      <c r="E193" s="420" t="s">
        <v>327</v>
      </c>
      <c r="F193" s="418" t="s">
        <v>1858</v>
      </c>
      <c r="G193" s="418" t="s">
        <v>1782</v>
      </c>
      <c r="H193" s="418" t="s">
        <v>2505</v>
      </c>
      <c r="I193" s="418" t="s">
        <v>1782</v>
      </c>
      <c r="J193" s="418" t="s">
        <v>2506</v>
      </c>
      <c r="K193" s="418" t="s">
        <v>1782</v>
      </c>
      <c r="L193" s="421">
        <v>73.64</v>
      </c>
      <c r="M193" s="418" t="s">
        <v>2477</v>
      </c>
      <c r="N193" s="421">
        <v>375420.4037191</v>
      </c>
      <c r="O193" s="418" t="s">
        <v>2507</v>
      </c>
    </row>
    <row r="194" spans="1:15" x14ac:dyDescent="0.25">
      <c r="A194" s="418" t="s">
        <v>1257</v>
      </c>
      <c r="B194" s="419" t="s">
        <v>343</v>
      </c>
      <c r="C194" s="419" t="s">
        <v>1258</v>
      </c>
      <c r="D194" s="419" t="s">
        <v>1001</v>
      </c>
      <c r="E194" s="420" t="s">
        <v>327</v>
      </c>
      <c r="F194" s="418" t="s">
        <v>1858</v>
      </c>
      <c r="G194" s="418" t="s">
        <v>1782</v>
      </c>
      <c r="H194" s="418" t="s">
        <v>2508</v>
      </c>
      <c r="I194" s="418" t="s">
        <v>1782</v>
      </c>
      <c r="J194" s="418" t="s">
        <v>2509</v>
      </c>
      <c r="K194" s="418" t="s">
        <v>1782</v>
      </c>
      <c r="L194" s="421">
        <v>73.34</v>
      </c>
      <c r="M194" s="418" t="s">
        <v>2477</v>
      </c>
      <c r="N194" s="421">
        <v>375493.74371910002</v>
      </c>
      <c r="O194" s="418" t="s">
        <v>2510</v>
      </c>
    </row>
    <row r="195" spans="1:15" x14ac:dyDescent="0.25">
      <c r="A195" s="418" t="s">
        <v>1223</v>
      </c>
      <c r="B195" s="419" t="s">
        <v>343</v>
      </c>
      <c r="C195" s="419" t="s">
        <v>1224</v>
      </c>
      <c r="D195" s="419" t="s">
        <v>1001</v>
      </c>
      <c r="E195" s="420" t="s">
        <v>327</v>
      </c>
      <c r="F195" s="418" t="s">
        <v>2511</v>
      </c>
      <c r="G195" s="418" t="s">
        <v>1782</v>
      </c>
      <c r="H195" s="418" t="s">
        <v>2512</v>
      </c>
      <c r="I195" s="418" t="s">
        <v>1782</v>
      </c>
      <c r="J195" s="418" t="s">
        <v>2513</v>
      </c>
      <c r="K195" s="418" t="s">
        <v>1782</v>
      </c>
      <c r="L195" s="421">
        <v>73.182779999999994</v>
      </c>
      <c r="M195" s="418" t="s">
        <v>2477</v>
      </c>
      <c r="N195" s="421">
        <v>375566.92649909999</v>
      </c>
      <c r="O195" s="418" t="s">
        <v>2514</v>
      </c>
    </row>
    <row r="196" spans="1:15" x14ac:dyDescent="0.25">
      <c r="A196" s="418" t="s">
        <v>1188</v>
      </c>
      <c r="B196" s="419" t="s">
        <v>343</v>
      </c>
      <c r="C196" s="419" t="s">
        <v>1189</v>
      </c>
      <c r="D196" s="419" t="s">
        <v>1001</v>
      </c>
      <c r="E196" s="420" t="s">
        <v>327</v>
      </c>
      <c r="F196" s="418" t="s">
        <v>1940</v>
      </c>
      <c r="G196" s="418" t="s">
        <v>1782</v>
      </c>
      <c r="H196" s="418" t="s">
        <v>2515</v>
      </c>
      <c r="I196" s="418" t="s">
        <v>1782</v>
      </c>
      <c r="J196" s="418" t="s">
        <v>2516</v>
      </c>
      <c r="K196" s="418" t="s">
        <v>1782</v>
      </c>
      <c r="L196" s="421">
        <v>73</v>
      </c>
      <c r="M196" s="418" t="s">
        <v>2477</v>
      </c>
      <c r="N196" s="421">
        <v>375639.92649909999</v>
      </c>
      <c r="O196" s="418" t="s">
        <v>2517</v>
      </c>
    </row>
    <row r="197" spans="1:15" x14ac:dyDescent="0.25">
      <c r="A197" s="418" t="s">
        <v>1267</v>
      </c>
      <c r="B197" s="419" t="s">
        <v>343</v>
      </c>
      <c r="C197" s="419" t="s">
        <v>1268</v>
      </c>
      <c r="D197" s="419" t="s">
        <v>1001</v>
      </c>
      <c r="E197" s="420" t="s">
        <v>385</v>
      </c>
      <c r="F197" s="418" t="s">
        <v>2518</v>
      </c>
      <c r="G197" s="418" t="s">
        <v>1782</v>
      </c>
      <c r="H197" s="418" t="s">
        <v>2237</v>
      </c>
      <c r="I197" s="418" t="s">
        <v>1782</v>
      </c>
      <c r="J197" s="418" t="s">
        <v>2519</v>
      </c>
      <c r="K197" s="418" t="s">
        <v>1782</v>
      </c>
      <c r="L197" s="421">
        <v>72.848701800000001</v>
      </c>
      <c r="M197" s="418" t="s">
        <v>2477</v>
      </c>
      <c r="N197" s="421">
        <v>375712.77520089998</v>
      </c>
      <c r="O197" s="418" t="s">
        <v>2520</v>
      </c>
    </row>
    <row r="198" spans="1:15" ht="25.5" x14ac:dyDescent="0.25">
      <c r="A198" s="418" t="s">
        <v>1342</v>
      </c>
      <c r="B198" s="419" t="s">
        <v>343</v>
      </c>
      <c r="C198" s="419" t="s">
        <v>1343</v>
      </c>
      <c r="D198" s="419" t="s">
        <v>1001</v>
      </c>
      <c r="E198" s="420" t="s">
        <v>327</v>
      </c>
      <c r="F198" s="418" t="s">
        <v>1940</v>
      </c>
      <c r="G198" s="418" t="s">
        <v>1782</v>
      </c>
      <c r="H198" s="418" t="s">
        <v>2521</v>
      </c>
      <c r="I198" s="418" t="s">
        <v>1782</v>
      </c>
      <c r="J198" s="418" t="s">
        <v>2522</v>
      </c>
      <c r="K198" s="418" t="s">
        <v>1782</v>
      </c>
      <c r="L198" s="421">
        <v>68.48</v>
      </c>
      <c r="M198" s="418" t="s">
        <v>2477</v>
      </c>
      <c r="N198" s="421">
        <v>375781.25520090002</v>
      </c>
      <c r="O198" s="418" t="s">
        <v>2523</v>
      </c>
    </row>
    <row r="199" spans="1:15" x14ac:dyDescent="0.25">
      <c r="A199" s="418" t="s">
        <v>1497</v>
      </c>
      <c r="B199" s="419" t="s">
        <v>343</v>
      </c>
      <c r="C199" s="419" t="s">
        <v>1498</v>
      </c>
      <c r="D199" s="419" t="s">
        <v>984</v>
      </c>
      <c r="E199" s="420" t="s">
        <v>345</v>
      </c>
      <c r="F199" s="418" t="s">
        <v>2524</v>
      </c>
      <c r="G199" s="418" t="s">
        <v>1782</v>
      </c>
      <c r="H199" s="418" t="s">
        <v>1835</v>
      </c>
      <c r="I199" s="418" t="s">
        <v>1782</v>
      </c>
      <c r="J199" s="418" t="s">
        <v>2525</v>
      </c>
      <c r="K199" s="418" t="s">
        <v>1782</v>
      </c>
      <c r="L199" s="421">
        <v>67.333654080000002</v>
      </c>
      <c r="M199" s="418" t="s">
        <v>2477</v>
      </c>
      <c r="N199" s="421">
        <v>375848.58885499998</v>
      </c>
      <c r="O199" s="418" t="s">
        <v>2526</v>
      </c>
    </row>
    <row r="200" spans="1:15" x14ac:dyDescent="0.25">
      <c r="A200" s="418" t="s">
        <v>1304</v>
      </c>
      <c r="B200" s="419" t="s">
        <v>343</v>
      </c>
      <c r="C200" s="419" t="s">
        <v>1305</v>
      </c>
      <c r="D200" s="419" t="s">
        <v>1001</v>
      </c>
      <c r="E200" s="420" t="s">
        <v>327</v>
      </c>
      <c r="F200" s="418" t="s">
        <v>1786</v>
      </c>
      <c r="G200" s="418" t="s">
        <v>1782</v>
      </c>
      <c r="H200" s="418" t="s">
        <v>2456</v>
      </c>
      <c r="I200" s="418" t="s">
        <v>1782</v>
      </c>
      <c r="J200" s="418" t="s">
        <v>2527</v>
      </c>
      <c r="K200" s="418" t="s">
        <v>1782</v>
      </c>
      <c r="L200" s="421">
        <v>60.6</v>
      </c>
      <c r="M200" s="418" t="s">
        <v>2477</v>
      </c>
      <c r="N200" s="421">
        <v>375909.18885500001</v>
      </c>
      <c r="O200" s="418" t="s">
        <v>2528</v>
      </c>
    </row>
    <row r="201" spans="1:15" x14ac:dyDescent="0.25">
      <c r="A201" s="418" t="s">
        <v>1315</v>
      </c>
      <c r="B201" s="419" t="s">
        <v>343</v>
      </c>
      <c r="C201" s="419" t="s">
        <v>1316</v>
      </c>
      <c r="D201" s="419" t="s">
        <v>1001</v>
      </c>
      <c r="E201" s="420" t="s">
        <v>327</v>
      </c>
      <c r="F201" s="418" t="s">
        <v>1786</v>
      </c>
      <c r="G201" s="418" t="s">
        <v>1782</v>
      </c>
      <c r="H201" s="418" t="s">
        <v>2529</v>
      </c>
      <c r="I201" s="418" t="s">
        <v>1782</v>
      </c>
      <c r="J201" s="418" t="s">
        <v>2530</v>
      </c>
      <c r="K201" s="418" t="s">
        <v>1782</v>
      </c>
      <c r="L201" s="421">
        <v>59.4</v>
      </c>
      <c r="M201" s="418" t="s">
        <v>2477</v>
      </c>
      <c r="N201" s="421">
        <v>375968.58885499998</v>
      </c>
      <c r="O201" s="418" t="s">
        <v>2531</v>
      </c>
    </row>
    <row r="202" spans="1:15" x14ac:dyDescent="0.25">
      <c r="A202" s="418" t="s">
        <v>1579</v>
      </c>
      <c r="B202" s="419" t="s">
        <v>343</v>
      </c>
      <c r="C202" s="419" t="s">
        <v>1580</v>
      </c>
      <c r="D202" s="419" t="s">
        <v>1001</v>
      </c>
      <c r="E202" s="420" t="s">
        <v>1581</v>
      </c>
      <c r="F202" s="418" t="s">
        <v>2532</v>
      </c>
      <c r="G202" s="418" t="s">
        <v>1782</v>
      </c>
      <c r="H202" s="418" t="s">
        <v>2533</v>
      </c>
      <c r="I202" s="418" t="s">
        <v>1782</v>
      </c>
      <c r="J202" s="418" t="s">
        <v>2534</v>
      </c>
      <c r="K202" s="418" t="s">
        <v>1782</v>
      </c>
      <c r="L202" s="421">
        <v>59.062810304000003</v>
      </c>
      <c r="M202" s="418" t="s">
        <v>2477</v>
      </c>
      <c r="N202" s="421">
        <v>376027.65166530001</v>
      </c>
      <c r="O202" s="418" t="s">
        <v>2535</v>
      </c>
    </row>
    <row r="203" spans="1:15" x14ac:dyDescent="0.25">
      <c r="A203" s="418" t="s">
        <v>1640</v>
      </c>
      <c r="B203" s="419" t="s">
        <v>343</v>
      </c>
      <c r="C203" s="419" t="s">
        <v>1641</v>
      </c>
      <c r="D203" s="419" t="s">
        <v>984</v>
      </c>
      <c r="E203" s="420" t="s">
        <v>345</v>
      </c>
      <c r="F203" s="418" t="s">
        <v>2536</v>
      </c>
      <c r="G203" s="418" t="s">
        <v>1782</v>
      </c>
      <c r="H203" s="418" t="s">
        <v>2537</v>
      </c>
      <c r="I203" s="418" t="s">
        <v>1782</v>
      </c>
      <c r="J203" s="418" t="s">
        <v>2538</v>
      </c>
      <c r="K203" s="418" t="s">
        <v>1782</v>
      </c>
      <c r="L203" s="421">
        <v>57.192595355000002</v>
      </c>
      <c r="M203" s="418" t="s">
        <v>2477</v>
      </c>
      <c r="N203" s="421">
        <v>376084.84426069999</v>
      </c>
      <c r="O203" s="418" t="s">
        <v>2539</v>
      </c>
    </row>
    <row r="204" spans="1:15" x14ac:dyDescent="0.25">
      <c r="A204" s="418" t="s">
        <v>1616</v>
      </c>
      <c r="B204" s="419" t="s">
        <v>343</v>
      </c>
      <c r="C204" s="419" t="s">
        <v>1617</v>
      </c>
      <c r="D204" s="419" t="s">
        <v>984</v>
      </c>
      <c r="E204" s="420" t="s">
        <v>345</v>
      </c>
      <c r="F204" s="418" t="s">
        <v>2540</v>
      </c>
      <c r="G204" s="418" t="s">
        <v>1782</v>
      </c>
      <c r="H204" s="418" t="s">
        <v>1812</v>
      </c>
      <c r="I204" s="418" t="s">
        <v>1782</v>
      </c>
      <c r="J204" s="418" t="s">
        <v>2541</v>
      </c>
      <c r="K204" s="418" t="s">
        <v>1782</v>
      </c>
      <c r="L204" s="421">
        <v>56.315418809999997</v>
      </c>
      <c r="M204" s="418" t="s">
        <v>2542</v>
      </c>
      <c r="N204" s="421">
        <v>376141.15967949998</v>
      </c>
      <c r="O204" s="418" t="s">
        <v>2543</v>
      </c>
    </row>
    <row r="205" spans="1:15" ht="25.5" x14ac:dyDescent="0.25">
      <c r="A205" s="418" t="s">
        <v>1344</v>
      </c>
      <c r="B205" s="419" t="s">
        <v>343</v>
      </c>
      <c r="C205" s="419" t="s">
        <v>1345</v>
      </c>
      <c r="D205" s="419" t="s">
        <v>1001</v>
      </c>
      <c r="E205" s="420" t="s">
        <v>327</v>
      </c>
      <c r="F205" s="418" t="s">
        <v>2544</v>
      </c>
      <c r="G205" s="418" t="s">
        <v>1782</v>
      </c>
      <c r="H205" s="418" t="s">
        <v>2545</v>
      </c>
      <c r="I205" s="418" t="s">
        <v>1782</v>
      </c>
      <c r="J205" s="418" t="s">
        <v>2546</v>
      </c>
      <c r="K205" s="418" t="s">
        <v>1782</v>
      </c>
      <c r="L205" s="421">
        <v>55.66</v>
      </c>
      <c r="M205" s="418" t="s">
        <v>2542</v>
      </c>
      <c r="N205" s="421">
        <v>376196.81967950001</v>
      </c>
      <c r="O205" s="418" t="s">
        <v>2547</v>
      </c>
    </row>
    <row r="206" spans="1:15" ht="25.5" x14ac:dyDescent="0.25">
      <c r="A206" s="418" t="s">
        <v>993</v>
      </c>
      <c r="B206" s="419" t="s">
        <v>343</v>
      </c>
      <c r="C206" s="419" t="s">
        <v>994</v>
      </c>
      <c r="D206" s="419" t="s">
        <v>992</v>
      </c>
      <c r="E206" s="420" t="s">
        <v>345</v>
      </c>
      <c r="F206" s="418" t="s">
        <v>2548</v>
      </c>
      <c r="G206" s="418" t="s">
        <v>1782</v>
      </c>
      <c r="H206" s="418" t="s">
        <v>2549</v>
      </c>
      <c r="I206" s="418" t="s">
        <v>1782</v>
      </c>
      <c r="J206" s="418" t="s">
        <v>2550</v>
      </c>
      <c r="K206" s="418" t="s">
        <v>1782</v>
      </c>
      <c r="L206" s="421">
        <v>55.430074879999999</v>
      </c>
      <c r="M206" s="418" t="s">
        <v>2542</v>
      </c>
      <c r="N206" s="421">
        <v>376252.24975439999</v>
      </c>
      <c r="O206" s="418" t="s">
        <v>2551</v>
      </c>
    </row>
    <row r="207" spans="1:15" x14ac:dyDescent="0.25">
      <c r="A207" s="418" t="s">
        <v>1734</v>
      </c>
      <c r="B207" s="419" t="s">
        <v>343</v>
      </c>
      <c r="C207" s="419" t="s">
        <v>1735</v>
      </c>
      <c r="D207" s="419" t="s">
        <v>1001</v>
      </c>
      <c r="E207" s="420" t="s">
        <v>327</v>
      </c>
      <c r="F207" s="418" t="s">
        <v>1885</v>
      </c>
      <c r="G207" s="418" t="s">
        <v>1782</v>
      </c>
      <c r="H207" s="418" t="s">
        <v>2552</v>
      </c>
      <c r="I207" s="418" t="s">
        <v>1782</v>
      </c>
      <c r="J207" s="418" t="s">
        <v>2553</v>
      </c>
      <c r="K207" s="418" t="s">
        <v>1782</v>
      </c>
      <c r="L207" s="421">
        <v>52.56</v>
      </c>
      <c r="M207" s="418" t="s">
        <v>2542</v>
      </c>
      <c r="N207" s="421">
        <v>376304.80975439999</v>
      </c>
      <c r="O207" s="418" t="s">
        <v>2554</v>
      </c>
    </row>
    <row r="208" spans="1:15" x14ac:dyDescent="0.25">
      <c r="A208" s="418" t="s">
        <v>1002</v>
      </c>
      <c r="B208" s="419" t="s">
        <v>343</v>
      </c>
      <c r="C208" s="419" t="s">
        <v>1003</v>
      </c>
      <c r="D208" s="419" t="s">
        <v>1001</v>
      </c>
      <c r="E208" s="420" t="s">
        <v>349</v>
      </c>
      <c r="F208" s="418" t="s">
        <v>1940</v>
      </c>
      <c r="G208" s="418" t="s">
        <v>1782</v>
      </c>
      <c r="H208" s="418" t="s">
        <v>2555</v>
      </c>
      <c r="I208" s="418" t="s">
        <v>1782</v>
      </c>
      <c r="J208" s="418" t="s">
        <v>2556</v>
      </c>
      <c r="K208" s="418" t="s">
        <v>1782</v>
      </c>
      <c r="L208" s="421">
        <v>51.56</v>
      </c>
      <c r="M208" s="418" t="s">
        <v>2542</v>
      </c>
      <c r="N208" s="421">
        <v>376356.36975439999</v>
      </c>
      <c r="O208" s="418" t="s">
        <v>2557</v>
      </c>
    </row>
    <row r="209" spans="1:15" x14ac:dyDescent="0.25">
      <c r="A209" s="418" t="s">
        <v>1209</v>
      </c>
      <c r="B209" s="419" t="s">
        <v>343</v>
      </c>
      <c r="C209" s="419" t="s">
        <v>1210</v>
      </c>
      <c r="D209" s="419" t="s">
        <v>1001</v>
      </c>
      <c r="E209" s="420" t="s">
        <v>327</v>
      </c>
      <c r="F209" s="418" t="s">
        <v>1885</v>
      </c>
      <c r="G209" s="418" t="s">
        <v>1782</v>
      </c>
      <c r="H209" s="418" t="s">
        <v>2558</v>
      </c>
      <c r="I209" s="418" t="s">
        <v>1782</v>
      </c>
      <c r="J209" s="418" t="s">
        <v>2559</v>
      </c>
      <c r="K209" s="418" t="s">
        <v>1782</v>
      </c>
      <c r="L209" s="421">
        <v>51.48</v>
      </c>
      <c r="M209" s="418" t="s">
        <v>2542</v>
      </c>
      <c r="N209" s="421">
        <v>376407.84975440003</v>
      </c>
      <c r="O209" s="418" t="s">
        <v>2560</v>
      </c>
    </row>
    <row r="210" spans="1:15" x14ac:dyDescent="0.25">
      <c r="A210" s="418" t="s">
        <v>1190</v>
      </c>
      <c r="B210" s="419" t="s">
        <v>343</v>
      </c>
      <c r="C210" s="419" t="s">
        <v>1191</v>
      </c>
      <c r="D210" s="419" t="s">
        <v>1001</v>
      </c>
      <c r="E210" s="420" t="s">
        <v>327</v>
      </c>
      <c r="F210" s="418" t="s">
        <v>1786</v>
      </c>
      <c r="G210" s="418" t="s">
        <v>1782</v>
      </c>
      <c r="H210" s="418" t="s">
        <v>2561</v>
      </c>
      <c r="I210" s="418" t="s">
        <v>1782</v>
      </c>
      <c r="J210" s="418" t="s">
        <v>2562</v>
      </c>
      <c r="K210" s="418" t="s">
        <v>1782</v>
      </c>
      <c r="L210" s="421">
        <v>51.42</v>
      </c>
      <c r="M210" s="418" t="s">
        <v>2542</v>
      </c>
      <c r="N210" s="421">
        <v>376459.26975440001</v>
      </c>
      <c r="O210" s="418" t="s">
        <v>2563</v>
      </c>
    </row>
    <row r="211" spans="1:15" x14ac:dyDescent="0.25">
      <c r="A211" s="418" t="s">
        <v>1160</v>
      </c>
      <c r="B211" s="419" t="s">
        <v>343</v>
      </c>
      <c r="C211" s="419" t="s">
        <v>1161</v>
      </c>
      <c r="D211" s="419" t="s">
        <v>1001</v>
      </c>
      <c r="E211" s="420" t="s">
        <v>327</v>
      </c>
      <c r="F211" s="418" t="s">
        <v>2165</v>
      </c>
      <c r="G211" s="418" t="s">
        <v>1782</v>
      </c>
      <c r="H211" s="418" t="s">
        <v>2564</v>
      </c>
      <c r="I211" s="418" t="s">
        <v>1782</v>
      </c>
      <c r="J211" s="418" t="s">
        <v>2565</v>
      </c>
      <c r="K211" s="418" t="s">
        <v>1782</v>
      </c>
      <c r="L211" s="421">
        <v>50.73</v>
      </c>
      <c r="M211" s="418" t="s">
        <v>2542</v>
      </c>
      <c r="N211" s="421">
        <v>376509.99975439999</v>
      </c>
      <c r="O211" s="418" t="s">
        <v>2566</v>
      </c>
    </row>
    <row r="212" spans="1:15" x14ac:dyDescent="0.25">
      <c r="A212" s="418" t="s">
        <v>1134</v>
      </c>
      <c r="B212" s="419" t="s">
        <v>343</v>
      </c>
      <c r="C212" s="419" t="s">
        <v>1135</v>
      </c>
      <c r="D212" s="419" t="s">
        <v>1001</v>
      </c>
      <c r="E212" s="420" t="s">
        <v>327</v>
      </c>
      <c r="F212" s="418" t="s">
        <v>2567</v>
      </c>
      <c r="G212" s="418" t="s">
        <v>1782</v>
      </c>
      <c r="H212" s="418" t="s">
        <v>2568</v>
      </c>
      <c r="I212" s="418" t="s">
        <v>1782</v>
      </c>
      <c r="J212" s="418" t="s">
        <v>2569</v>
      </c>
      <c r="K212" s="418" t="s">
        <v>1782</v>
      </c>
      <c r="L212" s="421">
        <v>50.190813060000004</v>
      </c>
      <c r="M212" s="418" t="s">
        <v>2542</v>
      </c>
      <c r="N212" s="421">
        <v>376560.19056750002</v>
      </c>
      <c r="O212" s="418" t="s">
        <v>2570</v>
      </c>
    </row>
    <row r="213" spans="1:15" x14ac:dyDescent="0.25">
      <c r="A213" s="418" t="s">
        <v>1463</v>
      </c>
      <c r="B213" s="419" t="s">
        <v>343</v>
      </c>
      <c r="C213" s="419" t="s">
        <v>1464</v>
      </c>
      <c r="D213" s="419" t="s">
        <v>1001</v>
      </c>
      <c r="E213" s="420" t="s">
        <v>327</v>
      </c>
      <c r="F213" s="418" t="s">
        <v>2571</v>
      </c>
      <c r="G213" s="418" t="s">
        <v>1782</v>
      </c>
      <c r="H213" s="418" t="s">
        <v>2572</v>
      </c>
      <c r="I213" s="418" t="s">
        <v>1782</v>
      </c>
      <c r="J213" s="418" t="s">
        <v>2573</v>
      </c>
      <c r="K213" s="418" t="s">
        <v>1782</v>
      </c>
      <c r="L213" s="421">
        <v>49.365345599999998</v>
      </c>
      <c r="M213" s="418" t="s">
        <v>2542</v>
      </c>
      <c r="N213" s="421">
        <v>376609.55591310002</v>
      </c>
      <c r="O213" s="418" t="s">
        <v>2574</v>
      </c>
    </row>
    <row r="214" spans="1:15" ht="25.5" x14ac:dyDescent="0.25">
      <c r="A214" s="418" t="s">
        <v>1577</v>
      </c>
      <c r="B214" s="419" t="s">
        <v>343</v>
      </c>
      <c r="C214" s="419" t="s">
        <v>1578</v>
      </c>
      <c r="D214" s="419" t="s">
        <v>992</v>
      </c>
      <c r="E214" s="420" t="s">
        <v>327</v>
      </c>
      <c r="F214" s="418" t="s">
        <v>2575</v>
      </c>
      <c r="G214" s="418" t="s">
        <v>1782</v>
      </c>
      <c r="H214" s="418" t="s">
        <v>2576</v>
      </c>
      <c r="I214" s="418" t="s">
        <v>1782</v>
      </c>
      <c r="J214" s="418" t="s">
        <v>2577</v>
      </c>
      <c r="K214" s="418" t="s">
        <v>1782</v>
      </c>
      <c r="L214" s="421">
        <v>47.2265145</v>
      </c>
      <c r="M214" s="418" t="s">
        <v>2542</v>
      </c>
      <c r="N214" s="421">
        <v>376656.7824276</v>
      </c>
      <c r="O214" s="418" t="s">
        <v>2578</v>
      </c>
    </row>
    <row r="215" spans="1:15" x14ac:dyDescent="0.25">
      <c r="A215" s="418" t="s">
        <v>1317</v>
      </c>
      <c r="B215" s="419" t="s">
        <v>343</v>
      </c>
      <c r="C215" s="419" t="s">
        <v>1318</v>
      </c>
      <c r="D215" s="419" t="s">
        <v>1001</v>
      </c>
      <c r="E215" s="420" t="s">
        <v>327</v>
      </c>
      <c r="F215" s="418" t="s">
        <v>1786</v>
      </c>
      <c r="G215" s="418" t="s">
        <v>1782</v>
      </c>
      <c r="H215" s="418" t="s">
        <v>2579</v>
      </c>
      <c r="I215" s="418" t="s">
        <v>1782</v>
      </c>
      <c r="J215" s="418" t="s">
        <v>2580</v>
      </c>
      <c r="K215" s="418" t="s">
        <v>1782</v>
      </c>
      <c r="L215" s="421">
        <v>46.68</v>
      </c>
      <c r="M215" s="418" t="s">
        <v>2542</v>
      </c>
      <c r="N215" s="421">
        <v>376703.4624276</v>
      </c>
      <c r="O215" s="418" t="s">
        <v>2581</v>
      </c>
    </row>
    <row r="216" spans="1:15" x14ac:dyDescent="0.25">
      <c r="A216" s="418" t="s">
        <v>1253</v>
      </c>
      <c r="B216" s="419" t="s">
        <v>343</v>
      </c>
      <c r="C216" s="419" t="s">
        <v>1254</v>
      </c>
      <c r="D216" s="419" t="s">
        <v>1001</v>
      </c>
      <c r="E216" s="420" t="s">
        <v>327</v>
      </c>
      <c r="F216" s="418" t="s">
        <v>1858</v>
      </c>
      <c r="G216" s="418" t="s">
        <v>1782</v>
      </c>
      <c r="H216" s="418" t="s">
        <v>312</v>
      </c>
      <c r="I216" s="418" t="s">
        <v>1782</v>
      </c>
      <c r="J216" s="418" t="s">
        <v>2582</v>
      </c>
      <c r="K216" s="418" t="s">
        <v>1782</v>
      </c>
      <c r="L216" s="421">
        <v>45.9</v>
      </c>
      <c r="M216" s="418" t="s">
        <v>2542</v>
      </c>
      <c r="N216" s="421">
        <v>376749.36242760002</v>
      </c>
      <c r="O216" s="418" t="s">
        <v>2583</v>
      </c>
    </row>
    <row r="217" spans="1:15" x14ac:dyDescent="0.25">
      <c r="A217" s="418" t="s">
        <v>1754</v>
      </c>
      <c r="B217" s="419" t="s">
        <v>343</v>
      </c>
      <c r="C217" s="419" t="s">
        <v>1755</v>
      </c>
      <c r="D217" s="419" t="s">
        <v>1001</v>
      </c>
      <c r="E217" s="420" t="s">
        <v>1012</v>
      </c>
      <c r="F217" s="418" t="s">
        <v>2584</v>
      </c>
      <c r="G217" s="418" t="s">
        <v>1782</v>
      </c>
      <c r="H217" s="418" t="s">
        <v>2585</v>
      </c>
      <c r="I217" s="418" t="s">
        <v>1782</v>
      </c>
      <c r="J217" s="418" t="s">
        <v>2586</v>
      </c>
      <c r="K217" s="418" t="s">
        <v>1782</v>
      </c>
      <c r="L217" s="421">
        <v>45.262694400000001</v>
      </c>
      <c r="M217" s="418" t="s">
        <v>2542</v>
      </c>
      <c r="N217" s="421">
        <v>376794.625122</v>
      </c>
      <c r="O217" s="418" t="s">
        <v>2587</v>
      </c>
    </row>
    <row r="218" spans="1:15" ht="25.5" x14ac:dyDescent="0.25">
      <c r="A218" s="418" t="s">
        <v>1429</v>
      </c>
      <c r="B218" s="419" t="s">
        <v>343</v>
      </c>
      <c r="C218" s="419" t="s">
        <v>1430</v>
      </c>
      <c r="D218" s="419" t="s">
        <v>1001</v>
      </c>
      <c r="E218" s="420" t="s">
        <v>1431</v>
      </c>
      <c r="F218" s="418" t="s">
        <v>2588</v>
      </c>
      <c r="G218" s="418" t="s">
        <v>1782</v>
      </c>
      <c r="H218" s="418" t="s">
        <v>2589</v>
      </c>
      <c r="I218" s="418" t="s">
        <v>1782</v>
      </c>
      <c r="J218" s="418" t="s">
        <v>2590</v>
      </c>
      <c r="K218" s="418" t="s">
        <v>1782</v>
      </c>
      <c r="L218" s="421">
        <v>42.362844160000002</v>
      </c>
      <c r="M218" s="418" t="s">
        <v>2542</v>
      </c>
      <c r="N218" s="421">
        <v>376836.98796619999</v>
      </c>
      <c r="O218" s="418" t="s">
        <v>2591</v>
      </c>
    </row>
    <row r="219" spans="1:15" x14ac:dyDescent="0.25">
      <c r="A219" s="418" t="s">
        <v>1249</v>
      </c>
      <c r="B219" s="419" t="s">
        <v>343</v>
      </c>
      <c r="C219" s="419" t="s">
        <v>1250</v>
      </c>
      <c r="D219" s="419" t="s">
        <v>1001</v>
      </c>
      <c r="E219" s="420" t="s">
        <v>327</v>
      </c>
      <c r="F219" s="418" t="s">
        <v>1786</v>
      </c>
      <c r="G219" s="418" t="s">
        <v>1782</v>
      </c>
      <c r="H219" s="418" t="s">
        <v>2484</v>
      </c>
      <c r="I219" s="418" t="s">
        <v>1782</v>
      </c>
      <c r="J219" s="418" t="s">
        <v>2592</v>
      </c>
      <c r="K219" s="418" t="s">
        <v>1782</v>
      </c>
      <c r="L219" s="421">
        <v>42</v>
      </c>
      <c r="M219" s="418" t="s">
        <v>2542</v>
      </c>
      <c r="N219" s="421">
        <v>376878.98796619999</v>
      </c>
      <c r="O219" s="418" t="s">
        <v>2593</v>
      </c>
    </row>
    <row r="220" spans="1:15" ht="25.5" x14ac:dyDescent="0.25">
      <c r="A220" s="418" t="s">
        <v>1352</v>
      </c>
      <c r="B220" s="419" t="s">
        <v>343</v>
      </c>
      <c r="C220" s="419" t="s">
        <v>1353</v>
      </c>
      <c r="D220" s="419" t="s">
        <v>1001</v>
      </c>
      <c r="E220" s="420" t="s">
        <v>327</v>
      </c>
      <c r="F220" s="418" t="s">
        <v>1858</v>
      </c>
      <c r="G220" s="418" t="s">
        <v>1782</v>
      </c>
      <c r="H220" s="418" t="s">
        <v>2594</v>
      </c>
      <c r="I220" s="418" t="s">
        <v>1782</v>
      </c>
      <c r="J220" s="418" t="s">
        <v>2595</v>
      </c>
      <c r="K220" s="418" t="s">
        <v>1782</v>
      </c>
      <c r="L220" s="421">
        <v>41.32</v>
      </c>
      <c r="M220" s="418" t="s">
        <v>2542</v>
      </c>
      <c r="N220" s="421">
        <v>376920.30796619999</v>
      </c>
      <c r="O220" s="418" t="s">
        <v>2596</v>
      </c>
    </row>
    <row r="221" spans="1:15" ht="25.5" x14ac:dyDescent="0.25">
      <c r="A221" s="418" t="s">
        <v>1237</v>
      </c>
      <c r="B221" s="419" t="s">
        <v>343</v>
      </c>
      <c r="C221" s="419" t="s">
        <v>1238</v>
      </c>
      <c r="D221" s="419" t="s">
        <v>1001</v>
      </c>
      <c r="E221" s="420" t="s">
        <v>327</v>
      </c>
      <c r="F221" s="418" t="s">
        <v>1858</v>
      </c>
      <c r="G221" s="418" t="s">
        <v>1782</v>
      </c>
      <c r="H221" s="418" t="s">
        <v>2597</v>
      </c>
      <c r="I221" s="418" t="s">
        <v>1782</v>
      </c>
      <c r="J221" s="418" t="s">
        <v>2598</v>
      </c>
      <c r="K221" s="418" t="s">
        <v>1782</v>
      </c>
      <c r="L221" s="421">
        <v>39.54</v>
      </c>
      <c r="M221" s="418" t="s">
        <v>2542</v>
      </c>
      <c r="N221" s="421">
        <v>376959.84796619997</v>
      </c>
      <c r="O221" s="418" t="s">
        <v>2599</v>
      </c>
    </row>
    <row r="222" spans="1:15" x14ac:dyDescent="0.25">
      <c r="A222" s="418" t="s">
        <v>1192</v>
      </c>
      <c r="B222" s="419" t="s">
        <v>343</v>
      </c>
      <c r="C222" s="419" t="s">
        <v>1193</v>
      </c>
      <c r="D222" s="419" t="s">
        <v>1001</v>
      </c>
      <c r="E222" s="420" t="s">
        <v>327</v>
      </c>
      <c r="F222" s="418" t="s">
        <v>1885</v>
      </c>
      <c r="G222" s="418" t="s">
        <v>1782</v>
      </c>
      <c r="H222" s="418" t="s">
        <v>2600</v>
      </c>
      <c r="I222" s="418" t="s">
        <v>1782</v>
      </c>
      <c r="J222" s="418" t="s">
        <v>2601</v>
      </c>
      <c r="K222" s="418" t="s">
        <v>1782</v>
      </c>
      <c r="L222" s="421">
        <v>37.32</v>
      </c>
      <c r="M222" s="418" t="s">
        <v>2542</v>
      </c>
      <c r="N222" s="421">
        <v>376997.16796619998</v>
      </c>
      <c r="O222" s="418" t="s">
        <v>2602</v>
      </c>
    </row>
    <row r="223" spans="1:15" ht="25.5" x14ac:dyDescent="0.25">
      <c r="A223" s="418" t="s">
        <v>1420</v>
      </c>
      <c r="B223" s="419" t="s">
        <v>343</v>
      </c>
      <c r="C223" s="419" t="s">
        <v>1421</v>
      </c>
      <c r="D223" s="419" t="s">
        <v>1001</v>
      </c>
      <c r="E223" s="420" t="s">
        <v>25</v>
      </c>
      <c r="F223" s="418" t="s">
        <v>2603</v>
      </c>
      <c r="G223" s="418" t="s">
        <v>1782</v>
      </c>
      <c r="H223" s="418" t="s">
        <v>2604</v>
      </c>
      <c r="I223" s="418" t="s">
        <v>1782</v>
      </c>
      <c r="J223" s="418" t="s">
        <v>2605</v>
      </c>
      <c r="K223" s="418" t="s">
        <v>1782</v>
      </c>
      <c r="L223" s="421">
        <v>36.3368684</v>
      </c>
      <c r="M223" s="418" t="s">
        <v>2542</v>
      </c>
      <c r="N223" s="421">
        <v>377033.50483460003</v>
      </c>
      <c r="O223" s="418" t="s">
        <v>2606</v>
      </c>
    </row>
    <row r="224" spans="1:15" ht="25.5" x14ac:dyDescent="0.25">
      <c r="A224" s="418" t="s">
        <v>1150</v>
      </c>
      <c r="B224" s="419" t="s">
        <v>343</v>
      </c>
      <c r="C224" s="419" t="s">
        <v>1151</v>
      </c>
      <c r="D224" s="419" t="s">
        <v>1001</v>
      </c>
      <c r="E224" s="420" t="s">
        <v>327</v>
      </c>
      <c r="F224" s="418" t="s">
        <v>1786</v>
      </c>
      <c r="G224" s="418" t="s">
        <v>1782</v>
      </c>
      <c r="H224" s="418" t="s">
        <v>2607</v>
      </c>
      <c r="I224" s="418" t="s">
        <v>1782</v>
      </c>
      <c r="J224" s="418" t="s">
        <v>2608</v>
      </c>
      <c r="K224" s="418" t="s">
        <v>1782</v>
      </c>
      <c r="L224" s="421">
        <v>36.299999999999997</v>
      </c>
      <c r="M224" s="418" t="s">
        <v>2542</v>
      </c>
      <c r="N224" s="421">
        <v>377069.80483460001</v>
      </c>
      <c r="O224" s="418" t="s">
        <v>2609</v>
      </c>
    </row>
    <row r="225" spans="1:15" x14ac:dyDescent="0.25">
      <c r="A225" s="418" t="s">
        <v>1750</v>
      </c>
      <c r="B225" s="419" t="s">
        <v>343</v>
      </c>
      <c r="C225" s="419" t="s">
        <v>1751</v>
      </c>
      <c r="D225" s="419" t="s">
        <v>1001</v>
      </c>
      <c r="E225" s="420" t="s">
        <v>1012</v>
      </c>
      <c r="F225" s="418" t="s">
        <v>2610</v>
      </c>
      <c r="G225" s="418" t="s">
        <v>1782</v>
      </c>
      <c r="H225" s="418" t="s">
        <v>2611</v>
      </c>
      <c r="I225" s="418" t="s">
        <v>1782</v>
      </c>
      <c r="J225" s="418" t="s">
        <v>2612</v>
      </c>
      <c r="K225" s="418" t="s">
        <v>1782</v>
      </c>
      <c r="L225" s="421">
        <v>36.120268800000005</v>
      </c>
      <c r="M225" s="418" t="s">
        <v>2542</v>
      </c>
      <c r="N225" s="421">
        <v>377105.92510340002</v>
      </c>
      <c r="O225" s="418" t="s">
        <v>2613</v>
      </c>
    </row>
    <row r="226" spans="1:15" ht="25.5" x14ac:dyDescent="0.25">
      <c r="A226" s="418" t="s">
        <v>1235</v>
      </c>
      <c r="B226" s="419" t="s">
        <v>343</v>
      </c>
      <c r="C226" s="419" t="s">
        <v>1236</v>
      </c>
      <c r="D226" s="419" t="s">
        <v>1001</v>
      </c>
      <c r="E226" s="420" t="s">
        <v>327</v>
      </c>
      <c r="F226" s="418" t="s">
        <v>1858</v>
      </c>
      <c r="G226" s="418" t="s">
        <v>1782</v>
      </c>
      <c r="H226" s="418" t="s">
        <v>2413</v>
      </c>
      <c r="I226" s="418" t="s">
        <v>1782</v>
      </c>
      <c r="J226" s="418" t="s">
        <v>2614</v>
      </c>
      <c r="K226" s="418" t="s">
        <v>1782</v>
      </c>
      <c r="L226" s="421">
        <v>34.56</v>
      </c>
      <c r="M226" s="418" t="s">
        <v>2542</v>
      </c>
      <c r="N226" s="421">
        <v>377140.48510340002</v>
      </c>
      <c r="O226" s="418" t="s">
        <v>2615</v>
      </c>
    </row>
    <row r="227" spans="1:15" ht="25.5" x14ac:dyDescent="0.25">
      <c r="A227" s="418" t="s">
        <v>1493</v>
      </c>
      <c r="B227" s="419" t="s">
        <v>343</v>
      </c>
      <c r="C227" s="419" t="s">
        <v>1494</v>
      </c>
      <c r="D227" s="419" t="s">
        <v>992</v>
      </c>
      <c r="E227" s="420" t="s">
        <v>345</v>
      </c>
      <c r="F227" s="418" t="s">
        <v>2616</v>
      </c>
      <c r="G227" s="418" t="s">
        <v>1782</v>
      </c>
      <c r="H227" s="418" t="s">
        <v>2617</v>
      </c>
      <c r="I227" s="418" t="s">
        <v>1782</v>
      </c>
      <c r="J227" s="418" t="s">
        <v>2618</v>
      </c>
      <c r="K227" s="418" t="s">
        <v>1782</v>
      </c>
      <c r="L227" s="421">
        <v>33.710112000000002</v>
      </c>
      <c r="M227" s="418" t="s">
        <v>2542</v>
      </c>
      <c r="N227" s="421">
        <v>377174.19521540002</v>
      </c>
      <c r="O227" s="418" t="s">
        <v>2619</v>
      </c>
    </row>
    <row r="228" spans="1:15" x14ac:dyDescent="0.25">
      <c r="A228" s="418" t="s">
        <v>1166</v>
      </c>
      <c r="B228" s="419" t="s">
        <v>343</v>
      </c>
      <c r="C228" s="419" t="s">
        <v>1167</v>
      </c>
      <c r="D228" s="419" t="s">
        <v>1001</v>
      </c>
      <c r="E228" s="420" t="s">
        <v>327</v>
      </c>
      <c r="F228" s="418" t="s">
        <v>2620</v>
      </c>
      <c r="G228" s="418" t="s">
        <v>1782</v>
      </c>
      <c r="H228" s="418" t="s">
        <v>2621</v>
      </c>
      <c r="I228" s="418" t="s">
        <v>1782</v>
      </c>
      <c r="J228" s="418" t="s">
        <v>2622</v>
      </c>
      <c r="K228" s="418" t="s">
        <v>1782</v>
      </c>
      <c r="L228" s="421">
        <v>31.41</v>
      </c>
      <c r="M228" s="418" t="s">
        <v>2542</v>
      </c>
      <c r="N228" s="421">
        <v>377205.60521539999</v>
      </c>
      <c r="O228" s="418" t="s">
        <v>2623</v>
      </c>
    </row>
    <row r="229" spans="1:15" x14ac:dyDescent="0.25">
      <c r="A229" s="418" t="s">
        <v>1660</v>
      </c>
      <c r="B229" s="419" t="s">
        <v>343</v>
      </c>
      <c r="C229" s="419" t="s">
        <v>1661</v>
      </c>
      <c r="D229" s="419" t="s">
        <v>984</v>
      </c>
      <c r="E229" s="420" t="s">
        <v>345</v>
      </c>
      <c r="F229" s="418" t="s">
        <v>2624</v>
      </c>
      <c r="G229" s="418" t="s">
        <v>1782</v>
      </c>
      <c r="H229" s="418" t="s">
        <v>2625</v>
      </c>
      <c r="I229" s="418" t="s">
        <v>1782</v>
      </c>
      <c r="J229" s="418" t="s">
        <v>2626</v>
      </c>
      <c r="K229" s="418" t="s">
        <v>1782</v>
      </c>
      <c r="L229" s="421">
        <v>31.103862037999999</v>
      </c>
      <c r="M229" s="418" t="s">
        <v>2542</v>
      </c>
      <c r="N229" s="421">
        <v>377236.70907739998</v>
      </c>
      <c r="O229" s="418" t="s">
        <v>2627</v>
      </c>
    </row>
    <row r="230" spans="1:15" ht="25.5" x14ac:dyDescent="0.25">
      <c r="A230" s="418" t="s">
        <v>1285</v>
      </c>
      <c r="B230" s="419" t="s">
        <v>343</v>
      </c>
      <c r="C230" s="419" t="s">
        <v>1286</v>
      </c>
      <c r="D230" s="419" t="s">
        <v>1001</v>
      </c>
      <c r="E230" s="420" t="s">
        <v>327</v>
      </c>
      <c r="F230" s="418" t="s">
        <v>1858</v>
      </c>
      <c r="G230" s="418" t="s">
        <v>1782</v>
      </c>
      <c r="H230" s="418" t="s">
        <v>2628</v>
      </c>
      <c r="I230" s="418" t="s">
        <v>1782</v>
      </c>
      <c r="J230" s="418" t="s">
        <v>2629</v>
      </c>
      <c r="K230" s="418" t="s">
        <v>1782</v>
      </c>
      <c r="L230" s="421">
        <v>30.98</v>
      </c>
      <c r="M230" s="418" t="s">
        <v>2542</v>
      </c>
      <c r="N230" s="421">
        <v>377267.68907740002</v>
      </c>
      <c r="O230" s="418" t="s">
        <v>2627</v>
      </c>
    </row>
    <row r="231" spans="1:15" x14ac:dyDescent="0.25">
      <c r="A231" s="418" t="s">
        <v>1097</v>
      </c>
      <c r="B231" s="419" t="s">
        <v>343</v>
      </c>
      <c r="C231" s="419" t="s">
        <v>1098</v>
      </c>
      <c r="D231" s="419" t="s">
        <v>1001</v>
      </c>
      <c r="E231" s="420" t="s">
        <v>327</v>
      </c>
      <c r="F231" s="418" t="s">
        <v>2630</v>
      </c>
      <c r="G231" s="418" t="s">
        <v>1782</v>
      </c>
      <c r="H231" s="418" t="s">
        <v>2631</v>
      </c>
      <c r="I231" s="418" t="s">
        <v>1782</v>
      </c>
      <c r="J231" s="418" t="s">
        <v>2632</v>
      </c>
      <c r="K231" s="418" t="s">
        <v>1782</v>
      </c>
      <c r="L231" s="421">
        <v>30.953621999999999</v>
      </c>
      <c r="M231" s="418" t="s">
        <v>2542</v>
      </c>
      <c r="N231" s="421">
        <v>377298.64269940002</v>
      </c>
      <c r="O231" s="418" t="s">
        <v>2633</v>
      </c>
    </row>
    <row r="232" spans="1:15" x14ac:dyDescent="0.25">
      <c r="A232" s="418" t="s">
        <v>1313</v>
      </c>
      <c r="B232" s="419" t="s">
        <v>343</v>
      </c>
      <c r="C232" s="419" t="s">
        <v>1314</v>
      </c>
      <c r="D232" s="419" t="s">
        <v>1001</v>
      </c>
      <c r="E232" s="420" t="s">
        <v>327</v>
      </c>
      <c r="F232" s="418" t="s">
        <v>1786</v>
      </c>
      <c r="G232" s="418" t="s">
        <v>1782</v>
      </c>
      <c r="H232" s="418" t="s">
        <v>2634</v>
      </c>
      <c r="I232" s="418" t="s">
        <v>1782</v>
      </c>
      <c r="J232" s="418" t="s">
        <v>2635</v>
      </c>
      <c r="K232" s="418" t="s">
        <v>1782</v>
      </c>
      <c r="L232" s="421">
        <v>29.64</v>
      </c>
      <c r="M232" s="418" t="s">
        <v>2542</v>
      </c>
      <c r="N232" s="421">
        <v>377328.28269939998</v>
      </c>
      <c r="O232" s="418" t="s">
        <v>2636</v>
      </c>
    </row>
    <row r="233" spans="1:15" ht="25.5" x14ac:dyDescent="0.25">
      <c r="A233" s="418" t="s">
        <v>1738</v>
      </c>
      <c r="B233" s="419" t="s">
        <v>343</v>
      </c>
      <c r="C233" s="419" t="s">
        <v>1739</v>
      </c>
      <c r="D233" s="419" t="s">
        <v>1001</v>
      </c>
      <c r="E233" s="420" t="s">
        <v>327</v>
      </c>
      <c r="F233" s="418" t="s">
        <v>1885</v>
      </c>
      <c r="G233" s="418" t="s">
        <v>1782</v>
      </c>
      <c r="H233" s="418" t="s">
        <v>2637</v>
      </c>
      <c r="I233" s="418" t="s">
        <v>1782</v>
      </c>
      <c r="J233" s="418" t="s">
        <v>2638</v>
      </c>
      <c r="K233" s="418" t="s">
        <v>1782</v>
      </c>
      <c r="L233" s="421">
        <v>28.68</v>
      </c>
      <c r="M233" s="418" t="s">
        <v>2542</v>
      </c>
      <c r="N233" s="421">
        <v>377356.96269940003</v>
      </c>
      <c r="O233" s="418" t="s">
        <v>2639</v>
      </c>
    </row>
    <row r="234" spans="1:15" ht="51" x14ac:dyDescent="0.25">
      <c r="A234" s="418" t="s">
        <v>1411</v>
      </c>
      <c r="B234" s="419" t="s">
        <v>343</v>
      </c>
      <c r="C234" s="419" t="s">
        <v>1412</v>
      </c>
      <c r="D234" s="419" t="s">
        <v>1001</v>
      </c>
      <c r="E234" s="420" t="s">
        <v>327</v>
      </c>
      <c r="F234" s="418" t="s">
        <v>2640</v>
      </c>
      <c r="G234" s="418" t="s">
        <v>1782</v>
      </c>
      <c r="H234" s="418" t="s">
        <v>2400</v>
      </c>
      <c r="I234" s="418" t="s">
        <v>1782</v>
      </c>
      <c r="J234" s="418" t="s">
        <v>2641</v>
      </c>
      <c r="K234" s="418" t="s">
        <v>1782</v>
      </c>
      <c r="L234" s="421">
        <v>28.3584</v>
      </c>
      <c r="M234" s="418" t="s">
        <v>2542</v>
      </c>
      <c r="N234" s="421">
        <v>377385.3210994</v>
      </c>
      <c r="O234" s="418" t="s">
        <v>2639</v>
      </c>
    </row>
    <row r="235" spans="1:15" ht="25.5" x14ac:dyDescent="0.25">
      <c r="A235" s="418" t="s">
        <v>1551</v>
      </c>
      <c r="B235" s="419" t="s">
        <v>343</v>
      </c>
      <c r="C235" s="419" t="s">
        <v>1552</v>
      </c>
      <c r="D235" s="419" t="s">
        <v>992</v>
      </c>
      <c r="E235" s="420" t="s">
        <v>345</v>
      </c>
      <c r="F235" s="418" t="s">
        <v>2642</v>
      </c>
      <c r="G235" s="418" t="s">
        <v>1782</v>
      </c>
      <c r="H235" s="418" t="s">
        <v>1849</v>
      </c>
      <c r="I235" s="418" t="s">
        <v>1782</v>
      </c>
      <c r="J235" s="418" t="s">
        <v>2643</v>
      </c>
      <c r="K235" s="418" t="s">
        <v>1782</v>
      </c>
      <c r="L235" s="421">
        <v>27.907199999999996</v>
      </c>
      <c r="M235" s="418" t="s">
        <v>2542</v>
      </c>
      <c r="N235" s="421">
        <v>377413.22829940001</v>
      </c>
      <c r="O235" s="418" t="s">
        <v>2644</v>
      </c>
    </row>
    <row r="236" spans="1:15" x14ac:dyDescent="0.25">
      <c r="A236" s="418" t="s">
        <v>1196</v>
      </c>
      <c r="B236" s="419" t="s">
        <v>343</v>
      </c>
      <c r="C236" s="419" t="s">
        <v>1197</v>
      </c>
      <c r="D236" s="419" t="s">
        <v>1001</v>
      </c>
      <c r="E236" s="420" t="s">
        <v>327</v>
      </c>
      <c r="F236" s="418" t="s">
        <v>1858</v>
      </c>
      <c r="G236" s="418" t="s">
        <v>1782</v>
      </c>
      <c r="H236" s="418" t="s">
        <v>2645</v>
      </c>
      <c r="I236" s="418" t="s">
        <v>1782</v>
      </c>
      <c r="J236" s="418" t="s">
        <v>2646</v>
      </c>
      <c r="K236" s="418" t="s">
        <v>1782</v>
      </c>
      <c r="L236" s="421">
        <v>26.24</v>
      </c>
      <c r="M236" s="418" t="s">
        <v>2542</v>
      </c>
      <c r="N236" s="421">
        <v>377439.4682994</v>
      </c>
      <c r="O236" s="418" t="s">
        <v>2647</v>
      </c>
    </row>
    <row r="237" spans="1:15" ht="25.5" x14ac:dyDescent="0.25">
      <c r="A237" s="418" t="s">
        <v>1176</v>
      </c>
      <c r="B237" s="419" t="s">
        <v>343</v>
      </c>
      <c r="C237" s="419" t="s">
        <v>1177</v>
      </c>
      <c r="D237" s="419" t="s">
        <v>1001</v>
      </c>
      <c r="E237" s="420" t="s">
        <v>327</v>
      </c>
      <c r="F237" s="418" t="s">
        <v>1786</v>
      </c>
      <c r="G237" s="418" t="s">
        <v>1782</v>
      </c>
      <c r="H237" s="418" t="s">
        <v>2648</v>
      </c>
      <c r="I237" s="418" t="s">
        <v>1782</v>
      </c>
      <c r="J237" s="418" t="s">
        <v>2649</v>
      </c>
      <c r="K237" s="418" t="s">
        <v>1782</v>
      </c>
      <c r="L237" s="421">
        <v>25.86</v>
      </c>
      <c r="M237" s="418" t="s">
        <v>2542</v>
      </c>
      <c r="N237" s="421">
        <v>377465.32829939999</v>
      </c>
      <c r="O237" s="418" t="s">
        <v>2650</v>
      </c>
    </row>
    <row r="238" spans="1:15" ht="25.5" x14ac:dyDescent="0.25">
      <c r="A238" s="418" t="s">
        <v>1239</v>
      </c>
      <c r="B238" s="419" t="s">
        <v>343</v>
      </c>
      <c r="C238" s="419" t="s">
        <v>1240</v>
      </c>
      <c r="D238" s="419" t="s">
        <v>1001</v>
      </c>
      <c r="E238" s="420" t="s">
        <v>327</v>
      </c>
      <c r="F238" s="418" t="s">
        <v>2303</v>
      </c>
      <c r="G238" s="418" t="s">
        <v>1782</v>
      </c>
      <c r="H238" s="418" t="s">
        <v>2651</v>
      </c>
      <c r="I238" s="418" t="s">
        <v>1782</v>
      </c>
      <c r="J238" s="418" t="s">
        <v>2651</v>
      </c>
      <c r="K238" s="418" t="s">
        <v>1782</v>
      </c>
      <c r="L238" s="421">
        <v>25.63</v>
      </c>
      <c r="M238" s="418" t="s">
        <v>2542</v>
      </c>
      <c r="N238" s="421">
        <v>377490.95829939999</v>
      </c>
      <c r="O238" s="418" t="s">
        <v>2650</v>
      </c>
    </row>
    <row r="239" spans="1:15" ht="25.5" x14ac:dyDescent="0.25">
      <c r="A239" s="418" t="s">
        <v>1773</v>
      </c>
      <c r="B239" s="419" t="s">
        <v>343</v>
      </c>
      <c r="C239" s="419" t="s">
        <v>1774</v>
      </c>
      <c r="D239" s="419" t="s">
        <v>992</v>
      </c>
      <c r="E239" s="420" t="s">
        <v>345</v>
      </c>
      <c r="F239" s="418" t="s">
        <v>2652</v>
      </c>
      <c r="G239" s="418" t="s">
        <v>1782</v>
      </c>
      <c r="H239" s="418" t="s">
        <v>2148</v>
      </c>
      <c r="I239" s="418" t="s">
        <v>1782</v>
      </c>
      <c r="J239" s="418" t="s">
        <v>2653</v>
      </c>
      <c r="K239" s="418" t="s">
        <v>1782</v>
      </c>
      <c r="L239" s="421">
        <v>25.401599999999998</v>
      </c>
      <c r="M239" s="418" t="s">
        <v>2542</v>
      </c>
      <c r="N239" s="421">
        <v>377516.35989939998</v>
      </c>
      <c r="O239" s="418" t="s">
        <v>2654</v>
      </c>
    </row>
    <row r="240" spans="1:15" x14ac:dyDescent="0.25">
      <c r="A240" s="418" t="s">
        <v>1563</v>
      </c>
      <c r="B240" s="419" t="s">
        <v>343</v>
      </c>
      <c r="C240" s="419" t="s">
        <v>1564</v>
      </c>
      <c r="D240" s="419" t="s">
        <v>984</v>
      </c>
      <c r="E240" s="420" t="s">
        <v>345</v>
      </c>
      <c r="F240" s="418" t="s">
        <v>2655</v>
      </c>
      <c r="G240" s="418" t="s">
        <v>1782</v>
      </c>
      <c r="H240" s="418" t="s">
        <v>1835</v>
      </c>
      <c r="I240" s="418" t="s">
        <v>1782</v>
      </c>
      <c r="J240" s="418" t="s">
        <v>2656</v>
      </c>
      <c r="K240" s="418" t="s">
        <v>1782</v>
      </c>
      <c r="L240" s="421">
        <v>24.745117319999999</v>
      </c>
      <c r="M240" s="418" t="s">
        <v>2542</v>
      </c>
      <c r="N240" s="421">
        <v>377541.10501669999</v>
      </c>
      <c r="O240" s="418" t="s">
        <v>2657</v>
      </c>
    </row>
    <row r="241" spans="1:15" ht="25.5" x14ac:dyDescent="0.25">
      <c r="A241" s="418" t="s">
        <v>1446</v>
      </c>
      <c r="B241" s="419" t="s">
        <v>343</v>
      </c>
      <c r="C241" s="419" t="s">
        <v>1447</v>
      </c>
      <c r="D241" s="419" t="s">
        <v>1001</v>
      </c>
      <c r="E241" s="420" t="s">
        <v>25</v>
      </c>
      <c r="F241" s="418" t="s">
        <v>2658</v>
      </c>
      <c r="G241" s="418" t="s">
        <v>1782</v>
      </c>
      <c r="H241" s="418" t="s">
        <v>2659</v>
      </c>
      <c r="I241" s="418" t="s">
        <v>1782</v>
      </c>
      <c r="J241" s="418" t="s">
        <v>2660</v>
      </c>
      <c r="K241" s="418" t="s">
        <v>1782</v>
      </c>
      <c r="L241" s="421">
        <v>24.711659999999998</v>
      </c>
      <c r="M241" s="418" t="s">
        <v>2542</v>
      </c>
      <c r="N241" s="421">
        <v>377565.81667670002</v>
      </c>
      <c r="O241" s="418" t="s">
        <v>2657</v>
      </c>
    </row>
    <row r="242" spans="1:15" ht="25.5" x14ac:dyDescent="0.25">
      <c r="A242" s="418" t="s">
        <v>1229</v>
      </c>
      <c r="B242" s="419" t="s">
        <v>343</v>
      </c>
      <c r="C242" s="419" t="s">
        <v>1230</v>
      </c>
      <c r="D242" s="419" t="s">
        <v>1001</v>
      </c>
      <c r="E242" s="420" t="s">
        <v>327</v>
      </c>
      <c r="F242" s="418" t="s">
        <v>1940</v>
      </c>
      <c r="G242" s="418" t="s">
        <v>1782</v>
      </c>
      <c r="H242" s="418" t="s">
        <v>2661</v>
      </c>
      <c r="I242" s="418" t="s">
        <v>1782</v>
      </c>
      <c r="J242" s="418" t="s">
        <v>2662</v>
      </c>
      <c r="K242" s="418" t="s">
        <v>1782</v>
      </c>
      <c r="L242" s="421">
        <v>23.92</v>
      </c>
      <c r="M242" s="418" t="s">
        <v>2542</v>
      </c>
      <c r="N242" s="421">
        <v>377589.73667670001</v>
      </c>
      <c r="O242" s="418" t="s">
        <v>2663</v>
      </c>
    </row>
    <row r="243" spans="1:15" x14ac:dyDescent="0.25">
      <c r="A243" s="418" t="s">
        <v>1275</v>
      </c>
      <c r="B243" s="419" t="s">
        <v>343</v>
      </c>
      <c r="C243" s="419" t="s">
        <v>1276</v>
      </c>
      <c r="D243" s="419" t="s">
        <v>1001</v>
      </c>
      <c r="E243" s="420" t="s">
        <v>327</v>
      </c>
      <c r="F243" s="418" t="s">
        <v>1786</v>
      </c>
      <c r="G243" s="418" t="s">
        <v>1782</v>
      </c>
      <c r="H243" s="418" t="s">
        <v>2664</v>
      </c>
      <c r="I243" s="418" t="s">
        <v>1782</v>
      </c>
      <c r="J243" s="418" t="s">
        <v>2665</v>
      </c>
      <c r="K243" s="418" t="s">
        <v>1782</v>
      </c>
      <c r="L243" s="421">
        <v>23.7</v>
      </c>
      <c r="M243" s="418" t="s">
        <v>2542</v>
      </c>
      <c r="N243" s="421">
        <v>377613.43667670002</v>
      </c>
      <c r="O243" s="418" t="s">
        <v>2666</v>
      </c>
    </row>
    <row r="244" spans="1:15" ht="25.5" x14ac:dyDescent="0.25">
      <c r="A244" s="418" t="s">
        <v>1063</v>
      </c>
      <c r="B244" s="419" t="s">
        <v>343</v>
      </c>
      <c r="C244" s="419" t="s">
        <v>1064</v>
      </c>
      <c r="D244" s="419" t="s">
        <v>1001</v>
      </c>
      <c r="E244" s="420" t="s">
        <v>385</v>
      </c>
      <c r="F244" s="418" t="s">
        <v>2667</v>
      </c>
      <c r="G244" s="418" t="s">
        <v>1782</v>
      </c>
      <c r="H244" s="418" t="s">
        <v>2487</v>
      </c>
      <c r="I244" s="418" t="s">
        <v>1782</v>
      </c>
      <c r="J244" s="418" t="s">
        <v>2668</v>
      </c>
      <c r="K244" s="418" t="s">
        <v>1782</v>
      </c>
      <c r="L244" s="421">
        <v>22.985279999999999</v>
      </c>
      <c r="M244" s="418" t="s">
        <v>2542</v>
      </c>
      <c r="N244" s="421">
        <v>377636.42195669998</v>
      </c>
      <c r="O244" s="418" t="s">
        <v>2666</v>
      </c>
    </row>
    <row r="245" spans="1:15" ht="25.5" x14ac:dyDescent="0.25">
      <c r="A245" s="418" t="s">
        <v>1346</v>
      </c>
      <c r="B245" s="419" t="s">
        <v>343</v>
      </c>
      <c r="C245" s="419" t="s">
        <v>1347</v>
      </c>
      <c r="D245" s="419" t="s">
        <v>1001</v>
      </c>
      <c r="E245" s="420" t="s">
        <v>327</v>
      </c>
      <c r="F245" s="418" t="s">
        <v>1858</v>
      </c>
      <c r="G245" s="418" t="s">
        <v>1782</v>
      </c>
      <c r="H245" s="418" t="s">
        <v>2669</v>
      </c>
      <c r="I245" s="418" t="s">
        <v>1782</v>
      </c>
      <c r="J245" s="418" t="s">
        <v>2670</v>
      </c>
      <c r="K245" s="418" t="s">
        <v>1782</v>
      </c>
      <c r="L245" s="421">
        <v>22.84</v>
      </c>
      <c r="M245" s="418" t="s">
        <v>2542</v>
      </c>
      <c r="N245" s="421">
        <v>377659.26195670001</v>
      </c>
      <c r="O245" s="418" t="s">
        <v>2671</v>
      </c>
    </row>
    <row r="246" spans="1:15" ht="25.5" x14ac:dyDescent="0.25">
      <c r="A246" s="418" t="s">
        <v>1221</v>
      </c>
      <c r="B246" s="419" t="s">
        <v>343</v>
      </c>
      <c r="C246" s="419" t="s">
        <v>1222</v>
      </c>
      <c r="D246" s="419" t="s">
        <v>1001</v>
      </c>
      <c r="E246" s="420" t="s">
        <v>327</v>
      </c>
      <c r="F246" s="418" t="s">
        <v>1885</v>
      </c>
      <c r="G246" s="418" t="s">
        <v>1782</v>
      </c>
      <c r="H246" s="418" t="s">
        <v>2672</v>
      </c>
      <c r="I246" s="418" t="s">
        <v>1782</v>
      </c>
      <c r="J246" s="418" t="s">
        <v>2673</v>
      </c>
      <c r="K246" s="418" t="s">
        <v>1782</v>
      </c>
      <c r="L246" s="421">
        <v>22.56</v>
      </c>
      <c r="M246" s="418" t="s">
        <v>2542</v>
      </c>
      <c r="N246" s="421">
        <v>377681.82195670001</v>
      </c>
      <c r="O246" s="418" t="s">
        <v>2671</v>
      </c>
    </row>
    <row r="247" spans="1:15" x14ac:dyDescent="0.25">
      <c r="A247" s="418" t="s">
        <v>1700</v>
      </c>
      <c r="B247" s="419" t="s">
        <v>343</v>
      </c>
      <c r="C247" s="419" t="s">
        <v>1701</v>
      </c>
      <c r="D247" s="419" t="s">
        <v>984</v>
      </c>
      <c r="E247" s="420" t="s">
        <v>345</v>
      </c>
      <c r="F247" s="418" t="s">
        <v>2674</v>
      </c>
      <c r="G247" s="418" t="s">
        <v>1782</v>
      </c>
      <c r="H247" s="418" t="s">
        <v>2675</v>
      </c>
      <c r="I247" s="418" t="s">
        <v>1782</v>
      </c>
      <c r="J247" s="418" t="s">
        <v>2676</v>
      </c>
      <c r="K247" s="418" t="s">
        <v>1782</v>
      </c>
      <c r="L247" s="421">
        <v>21.584946075000001</v>
      </c>
      <c r="M247" s="418" t="s">
        <v>2542</v>
      </c>
      <c r="N247" s="421">
        <v>377703.40690280002</v>
      </c>
      <c r="O247" s="418" t="s">
        <v>2677</v>
      </c>
    </row>
    <row r="248" spans="1:15" ht="25.5" x14ac:dyDescent="0.25">
      <c r="A248" s="418" t="s">
        <v>1549</v>
      </c>
      <c r="B248" s="419" t="s">
        <v>343</v>
      </c>
      <c r="C248" s="419" t="s">
        <v>1550</v>
      </c>
      <c r="D248" s="419" t="s">
        <v>992</v>
      </c>
      <c r="E248" s="420" t="s">
        <v>345</v>
      </c>
      <c r="F248" s="418" t="s">
        <v>2642</v>
      </c>
      <c r="G248" s="418" t="s">
        <v>1782</v>
      </c>
      <c r="H248" s="418" t="s">
        <v>1877</v>
      </c>
      <c r="I248" s="418" t="s">
        <v>1782</v>
      </c>
      <c r="J248" s="418" t="s">
        <v>2678</v>
      </c>
      <c r="K248" s="418" t="s">
        <v>1782</v>
      </c>
      <c r="L248" s="421">
        <v>21.052799999999998</v>
      </c>
      <c r="M248" s="418" t="s">
        <v>2542</v>
      </c>
      <c r="N248" s="421">
        <v>377724.45970280003</v>
      </c>
      <c r="O248" s="418" t="s">
        <v>2677</v>
      </c>
    </row>
    <row r="249" spans="1:15" ht="25.5" x14ac:dyDescent="0.25">
      <c r="A249" s="418" t="s">
        <v>1231</v>
      </c>
      <c r="B249" s="419" t="s">
        <v>343</v>
      </c>
      <c r="C249" s="419" t="s">
        <v>1232</v>
      </c>
      <c r="D249" s="419" t="s">
        <v>1001</v>
      </c>
      <c r="E249" s="420" t="s">
        <v>327</v>
      </c>
      <c r="F249" s="418" t="s">
        <v>2303</v>
      </c>
      <c r="G249" s="418" t="s">
        <v>1782</v>
      </c>
      <c r="H249" s="418" t="s">
        <v>2679</v>
      </c>
      <c r="I249" s="418" t="s">
        <v>1782</v>
      </c>
      <c r="J249" s="418" t="s">
        <v>2679</v>
      </c>
      <c r="K249" s="418" t="s">
        <v>1782</v>
      </c>
      <c r="L249" s="421">
        <v>21.01</v>
      </c>
      <c r="M249" s="418" t="s">
        <v>2542</v>
      </c>
      <c r="N249" s="421">
        <v>377745.46970279998</v>
      </c>
      <c r="O249" s="418" t="s">
        <v>2680</v>
      </c>
    </row>
    <row r="250" spans="1:15" x14ac:dyDescent="0.25">
      <c r="A250" s="418" t="s">
        <v>217</v>
      </c>
      <c r="B250" s="419" t="s">
        <v>218</v>
      </c>
      <c r="C250" s="419" t="s">
        <v>225</v>
      </c>
      <c r="D250" s="419" t="s">
        <v>1001</v>
      </c>
      <c r="E250" s="420" t="s">
        <v>1067</v>
      </c>
      <c r="F250" s="418" t="s">
        <v>2681</v>
      </c>
      <c r="G250" s="418" t="s">
        <v>1782</v>
      </c>
      <c r="H250" s="418" t="s">
        <v>2682</v>
      </c>
      <c r="I250" s="418" t="s">
        <v>1782</v>
      </c>
      <c r="J250" s="418" t="s">
        <v>2683</v>
      </c>
      <c r="K250" s="418" t="s">
        <v>1782</v>
      </c>
      <c r="L250" s="421">
        <v>20.383019999999998</v>
      </c>
      <c r="M250" s="418" t="s">
        <v>2542</v>
      </c>
      <c r="N250" s="421">
        <v>377765.85272279999</v>
      </c>
      <c r="O250" s="418" t="s">
        <v>2684</v>
      </c>
    </row>
    <row r="251" spans="1:15" x14ac:dyDescent="0.25">
      <c r="A251" s="418" t="s">
        <v>1752</v>
      </c>
      <c r="B251" s="419" t="s">
        <v>343</v>
      </c>
      <c r="C251" s="419" t="s">
        <v>1753</v>
      </c>
      <c r="D251" s="419" t="s">
        <v>1001</v>
      </c>
      <c r="E251" s="420" t="s">
        <v>327</v>
      </c>
      <c r="F251" s="418" t="s">
        <v>2448</v>
      </c>
      <c r="G251" s="418" t="s">
        <v>1782</v>
      </c>
      <c r="H251" s="418" t="s">
        <v>2685</v>
      </c>
      <c r="I251" s="418" t="s">
        <v>1782</v>
      </c>
      <c r="J251" s="418" t="s">
        <v>2686</v>
      </c>
      <c r="K251" s="418" t="s">
        <v>1782</v>
      </c>
      <c r="L251" s="421">
        <v>18.332159999999998</v>
      </c>
      <c r="M251" s="418" t="s">
        <v>2687</v>
      </c>
      <c r="N251" s="421">
        <v>377784.18488279998</v>
      </c>
      <c r="O251" s="418" t="s">
        <v>2684</v>
      </c>
    </row>
    <row r="252" spans="1:15" x14ac:dyDescent="0.25">
      <c r="A252" s="418" t="s">
        <v>219</v>
      </c>
      <c r="B252" s="419" t="s">
        <v>218</v>
      </c>
      <c r="C252" s="419" t="s">
        <v>226</v>
      </c>
      <c r="D252" s="419" t="s">
        <v>1001</v>
      </c>
      <c r="E252" s="420" t="s">
        <v>1067</v>
      </c>
      <c r="F252" s="418" t="s">
        <v>2688</v>
      </c>
      <c r="G252" s="418" t="s">
        <v>1782</v>
      </c>
      <c r="H252" s="418" t="s">
        <v>2689</v>
      </c>
      <c r="I252" s="418" t="s">
        <v>1782</v>
      </c>
      <c r="J252" s="418" t="s">
        <v>2690</v>
      </c>
      <c r="K252" s="418" t="s">
        <v>1782</v>
      </c>
      <c r="L252" s="421">
        <v>18.161850000000001</v>
      </c>
      <c r="M252" s="418" t="s">
        <v>2687</v>
      </c>
      <c r="N252" s="421">
        <v>377802.34673280001</v>
      </c>
      <c r="O252" s="418" t="s">
        <v>2684</v>
      </c>
    </row>
    <row r="253" spans="1:15" ht="25.5" x14ac:dyDescent="0.25">
      <c r="A253" s="418" t="s">
        <v>1354</v>
      </c>
      <c r="B253" s="419" t="s">
        <v>343</v>
      </c>
      <c r="C253" s="419" t="s">
        <v>1355</v>
      </c>
      <c r="D253" s="419" t="s">
        <v>1001</v>
      </c>
      <c r="E253" s="420" t="s">
        <v>327</v>
      </c>
      <c r="F253" s="418" t="s">
        <v>2303</v>
      </c>
      <c r="G253" s="418" t="s">
        <v>1782</v>
      </c>
      <c r="H253" s="418" t="s">
        <v>2691</v>
      </c>
      <c r="I253" s="418" t="s">
        <v>1782</v>
      </c>
      <c r="J253" s="418" t="s">
        <v>2691</v>
      </c>
      <c r="K253" s="418" t="s">
        <v>1782</v>
      </c>
      <c r="L253" s="421">
        <v>17.88</v>
      </c>
      <c r="M253" s="418" t="s">
        <v>2687</v>
      </c>
      <c r="N253" s="421">
        <v>377820.22673280002</v>
      </c>
      <c r="O253" s="418" t="s">
        <v>2692</v>
      </c>
    </row>
    <row r="254" spans="1:15" ht="25.5" x14ac:dyDescent="0.25">
      <c r="A254" s="418" t="s">
        <v>1771</v>
      </c>
      <c r="B254" s="419" t="s">
        <v>343</v>
      </c>
      <c r="C254" s="419" t="s">
        <v>1772</v>
      </c>
      <c r="D254" s="419" t="s">
        <v>992</v>
      </c>
      <c r="E254" s="420" t="s">
        <v>345</v>
      </c>
      <c r="F254" s="418" t="s">
        <v>2652</v>
      </c>
      <c r="G254" s="418" t="s">
        <v>1782</v>
      </c>
      <c r="H254" s="418" t="s">
        <v>1996</v>
      </c>
      <c r="I254" s="418" t="s">
        <v>1782</v>
      </c>
      <c r="J254" s="418" t="s">
        <v>2693</v>
      </c>
      <c r="K254" s="418" t="s">
        <v>1782</v>
      </c>
      <c r="L254" s="421">
        <v>17.6904</v>
      </c>
      <c r="M254" s="418" t="s">
        <v>2687</v>
      </c>
      <c r="N254" s="421">
        <v>377837.91713279998</v>
      </c>
      <c r="O254" s="418" t="s">
        <v>2692</v>
      </c>
    </row>
    <row r="255" spans="1:15" x14ac:dyDescent="0.25">
      <c r="A255" s="418" t="s">
        <v>1672</v>
      </c>
      <c r="B255" s="419" t="s">
        <v>343</v>
      </c>
      <c r="C255" s="419" t="s">
        <v>1673</v>
      </c>
      <c r="D255" s="419" t="s">
        <v>984</v>
      </c>
      <c r="E255" s="420" t="s">
        <v>345</v>
      </c>
      <c r="F255" s="418" t="s">
        <v>2694</v>
      </c>
      <c r="G255" s="418" t="s">
        <v>1782</v>
      </c>
      <c r="H255" s="418" t="s">
        <v>2333</v>
      </c>
      <c r="I255" s="418" t="s">
        <v>1782</v>
      </c>
      <c r="J255" s="418" t="s">
        <v>2695</v>
      </c>
      <c r="K255" s="418" t="s">
        <v>1782</v>
      </c>
      <c r="L255" s="421">
        <v>17.671394987999999</v>
      </c>
      <c r="M255" s="418" t="s">
        <v>2687</v>
      </c>
      <c r="N255" s="421">
        <v>377855.58852779999</v>
      </c>
      <c r="O255" s="418" t="s">
        <v>2696</v>
      </c>
    </row>
    <row r="256" spans="1:15" x14ac:dyDescent="0.25">
      <c r="A256" s="418" t="s">
        <v>1142</v>
      </c>
      <c r="B256" s="419" t="s">
        <v>343</v>
      </c>
      <c r="C256" s="419" t="s">
        <v>1143</v>
      </c>
      <c r="D256" s="419" t="s">
        <v>1001</v>
      </c>
      <c r="E256" s="420" t="s">
        <v>327</v>
      </c>
      <c r="F256" s="418" t="s">
        <v>2303</v>
      </c>
      <c r="G256" s="418" t="s">
        <v>1782</v>
      </c>
      <c r="H256" s="418" t="s">
        <v>2697</v>
      </c>
      <c r="I256" s="418" t="s">
        <v>1782</v>
      </c>
      <c r="J256" s="418" t="s">
        <v>2697</v>
      </c>
      <c r="K256" s="418" t="s">
        <v>1782</v>
      </c>
      <c r="L256" s="421">
        <v>17.38</v>
      </c>
      <c r="M256" s="418" t="s">
        <v>2687</v>
      </c>
      <c r="N256" s="421">
        <v>377872.9685278</v>
      </c>
      <c r="O256" s="418" t="s">
        <v>2696</v>
      </c>
    </row>
    <row r="257" spans="1:15" ht="25.5" x14ac:dyDescent="0.25">
      <c r="A257" s="418" t="s">
        <v>1233</v>
      </c>
      <c r="B257" s="419" t="s">
        <v>343</v>
      </c>
      <c r="C257" s="419" t="s">
        <v>1234</v>
      </c>
      <c r="D257" s="419" t="s">
        <v>1001</v>
      </c>
      <c r="E257" s="420" t="s">
        <v>327</v>
      </c>
      <c r="F257" s="418" t="s">
        <v>2303</v>
      </c>
      <c r="G257" s="418" t="s">
        <v>1782</v>
      </c>
      <c r="H257" s="418" t="s">
        <v>2698</v>
      </c>
      <c r="I257" s="418" t="s">
        <v>1782</v>
      </c>
      <c r="J257" s="418" t="s">
        <v>2698</v>
      </c>
      <c r="K257" s="418" t="s">
        <v>1782</v>
      </c>
      <c r="L257" s="421">
        <v>17.309999999999999</v>
      </c>
      <c r="M257" s="418" t="s">
        <v>2687</v>
      </c>
      <c r="N257" s="421">
        <v>377890.27852779999</v>
      </c>
      <c r="O257" s="418" t="s">
        <v>2699</v>
      </c>
    </row>
    <row r="258" spans="1:15" x14ac:dyDescent="0.25">
      <c r="A258" s="418" t="s">
        <v>1032</v>
      </c>
      <c r="B258" s="419" t="s">
        <v>343</v>
      </c>
      <c r="C258" s="419" t="s">
        <v>1033</v>
      </c>
      <c r="D258" s="419" t="s">
        <v>1001</v>
      </c>
      <c r="E258" s="420" t="s">
        <v>389</v>
      </c>
      <c r="F258" s="418" t="s">
        <v>2700</v>
      </c>
      <c r="G258" s="418" t="s">
        <v>1782</v>
      </c>
      <c r="H258" s="418" t="s">
        <v>2701</v>
      </c>
      <c r="I258" s="418" t="s">
        <v>1782</v>
      </c>
      <c r="J258" s="418" t="s">
        <v>2702</v>
      </c>
      <c r="K258" s="418" t="s">
        <v>1782</v>
      </c>
      <c r="L258" s="421">
        <v>16.668288</v>
      </c>
      <c r="M258" s="418" t="s">
        <v>2687</v>
      </c>
      <c r="N258" s="421">
        <v>377906.94681579998</v>
      </c>
      <c r="O258" s="418" t="s">
        <v>2699</v>
      </c>
    </row>
    <row r="259" spans="1:15" x14ac:dyDescent="0.25">
      <c r="A259" s="418" t="s">
        <v>1634</v>
      </c>
      <c r="B259" s="419" t="s">
        <v>343</v>
      </c>
      <c r="C259" s="419" t="s">
        <v>1635</v>
      </c>
      <c r="D259" s="419" t="s">
        <v>1001</v>
      </c>
      <c r="E259" s="420" t="s">
        <v>1012</v>
      </c>
      <c r="F259" s="418" t="s">
        <v>2703</v>
      </c>
      <c r="G259" s="418" t="s">
        <v>1782</v>
      </c>
      <c r="H259" s="418" t="s">
        <v>2704</v>
      </c>
      <c r="I259" s="418" t="s">
        <v>1782</v>
      </c>
      <c r="J259" s="418" t="s">
        <v>2705</v>
      </c>
      <c r="K259" s="418" t="s">
        <v>1782</v>
      </c>
      <c r="L259" s="421">
        <v>15.749571436</v>
      </c>
      <c r="M259" s="418" t="s">
        <v>2687</v>
      </c>
      <c r="N259" s="421">
        <v>377922.69638719998</v>
      </c>
      <c r="O259" s="418" t="s">
        <v>2706</v>
      </c>
    </row>
    <row r="260" spans="1:15" x14ac:dyDescent="0.25">
      <c r="A260" s="418" t="s">
        <v>1505</v>
      </c>
      <c r="B260" s="419" t="s">
        <v>343</v>
      </c>
      <c r="C260" s="419" t="s">
        <v>1506</v>
      </c>
      <c r="D260" s="419" t="s">
        <v>984</v>
      </c>
      <c r="E260" s="420" t="s">
        <v>345</v>
      </c>
      <c r="F260" s="418" t="s">
        <v>2707</v>
      </c>
      <c r="G260" s="418" t="s">
        <v>1782</v>
      </c>
      <c r="H260" s="418" t="s">
        <v>1835</v>
      </c>
      <c r="I260" s="418" t="s">
        <v>1782</v>
      </c>
      <c r="J260" s="418" t="s">
        <v>2708</v>
      </c>
      <c r="K260" s="418" t="s">
        <v>1782</v>
      </c>
      <c r="L260" s="421">
        <v>15.133107528</v>
      </c>
      <c r="M260" s="418" t="s">
        <v>2687</v>
      </c>
      <c r="N260" s="421">
        <v>377937.82949470001</v>
      </c>
      <c r="O260" s="418" t="s">
        <v>2706</v>
      </c>
    </row>
    <row r="261" spans="1:15" x14ac:dyDescent="0.25">
      <c r="A261" s="418" t="s">
        <v>1273</v>
      </c>
      <c r="B261" s="419" t="s">
        <v>343</v>
      </c>
      <c r="C261" s="419" t="s">
        <v>1274</v>
      </c>
      <c r="D261" s="419" t="s">
        <v>1001</v>
      </c>
      <c r="E261" s="420" t="s">
        <v>327</v>
      </c>
      <c r="F261" s="418" t="s">
        <v>1885</v>
      </c>
      <c r="G261" s="418" t="s">
        <v>1782</v>
      </c>
      <c r="H261" s="418" t="s">
        <v>2709</v>
      </c>
      <c r="I261" s="418" t="s">
        <v>1782</v>
      </c>
      <c r="J261" s="418" t="s">
        <v>2710</v>
      </c>
      <c r="K261" s="418" t="s">
        <v>1782</v>
      </c>
      <c r="L261" s="421">
        <v>15.12</v>
      </c>
      <c r="M261" s="418" t="s">
        <v>2687</v>
      </c>
      <c r="N261" s="421">
        <v>377952.94949470001</v>
      </c>
      <c r="O261" s="418" t="s">
        <v>2706</v>
      </c>
    </row>
    <row r="262" spans="1:15" x14ac:dyDescent="0.25">
      <c r="A262" s="418" t="s">
        <v>1370</v>
      </c>
      <c r="B262" s="419" t="s">
        <v>343</v>
      </c>
      <c r="C262" s="419" t="s">
        <v>1371</v>
      </c>
      <c r="D262" s="419" t="s">
        <v>1001</v>
      </c>
      <c r="E262" s="420" t="s">
        <v>327</v>
      </c>
      <c r="F262" s="418" t="s">
        <v>2303</v>
      </c>
      <c r="G262" s="418" t="s">
        <v>1782</v>
      </c>
      <c r="H262" s="418" t="s">
        <v>2711</v>
      </c>
      <c r="I262" s="418" t="s">
        <v>1782</v>
      </c>
      <c r="J262" s="418" t="s">
        <v>2711</v>
      </c>
      <c r="K262" s="418" t="s">
        <v>1782</v>
      </c>
      <c r="L262" s="421">
        <v>14.67</v>
      </c>
      <c r="M262" s="418" t="s">
        <v>2687</v>
      </c>
      <c r="N262" s="421">
        <v>377967.61949469999</v>
      </c>
      <c r="O262" s="418" t="s">
        <v>2712</v>
      </c>
    </row>
    <row r="263" spans="1:15" x14ac:dyDescent="0.25">
      <c r="A263" s="418" t="s">
        <v>1136</v>
      </c>
      <c r="B263" s="419" t="s">
        <v>343</v>
      </c>
      <c r="C263" s="419" t="s">
        <v>1137</v>
      </c>
      <c r="D263" s="419" t="s">
        <v>1001</v>
      </c>
      <c r="E263" s="420" t="s">
        <v>327</v>
      </c>
      <c r="F263" s="418" t="s">
        <v>1786</v>
      </c>
      <c r="G263" s="418" t="s">
        <v>1782</v>
      </c>
      <c r="H263" s="418" t="s">
        <v>2713</v>
      </c>
      <c r="I263" s="418" t="s">
        <v>1782</v>
      </c>
      <c r="J263" s="418" t="s">
        <v>2714</v>
      </c>
      <c r="K263" s="418" t="s">
        <v>1782</v>
      </c>
      <c r="L263" s="421">
        <v>13.2</v>
      </c>
      <c r="M263" s="418" t="s">
        <v>2687</v>
      </c>
      <c r="N263" s="421">
        <v>377980.8194947</v>
      </c>
      <c r="O263" s="418" t="s">
        <v>2712</v>
      </c>
    </row>
    <row r="264" spans="1:15" ht="25.5" x14ac:dyDescent="0.25">
      <c r="A264" s="418" t="s">
        <v>1491</v>
      </c>
      <c r="B264" s="419" t="s">
        <v>343</v>
      </c>
      <c r="C264" s="419" t="s">
        <v>1492</v>
      </c>
      <c r="D264" s="419" t="s">
        <v>992</v>
      </c>
      <c r="E264" s="420" t="s">
        <v>345</v>
      </c>
      <c r="F264" s="418" t="s">
        <v>2616</v>
      </c>
      <c r="G264" s="418" t="s">
        <v>1782</v>
      </c>
      <c r="H264" s="418" t="s">
        <v>2715</v>
      </c>
      <c r="I264" s="418" t="s">
        <v>1782</v>
      </c>
      <c r="J264" s="418" t="s">
        <v>2716</v>
      </c>
      <c r="K264" s="418" t="s">
        <v>1782</v>
      </c>
      <c r="L264" s="421">
        <v>12.326832</v>
      </c>
      <c r="M264" s="418" t="s">
        <v>2687</v>
      </c>
      <c r="N264" s="421">
        <v>377993.14632669999</v>
      </c>
      <c r="O264" s="418" t="s">
        <v>2717</v>
      </c>
    </row>
    <row r="265" spans="1:15" ht="25.5" x14ac:dyDescent="0.25">
      <c r="A265" s="418" t="s">
        <v>1227</v>
      </c>
      <c r="B265" s="419" t="s">
        <v>343</v>
      </c>
      <c r="C265" s="419" t="s">
        <v>1228</v>
      </c>
      <c r="D265" s="419" t="s">
        <v>1001</v>
      </c>
      <c r="E265" s="420" t="s">
        <v>327</v>
      </c>
      <c r="F265" s="418" t="s">
        <v>1885</v>
      </c>
      <c r="G265" s="418" t="s">
        <v>1782</v>
      </c>
      <c r="H265" s="418" t="s">
        <v>2718</v>
      </c>
      <c r="I265" s="418" t="s">
        <v>1782</v>
      </c>
      <c r="J265" s="418" t="s">
        <v>2719</v>
      </c>
      <c r="K265" s="418" t="s">
        <v>1782</v>
      </c>
      <c r="L265" s="421">
        <v>12</v>
      </c>
      <c r="M265" s="418" t="s">
        <v>2687</v>
      </c>
      <c r="N265" s="421">
        <v>378005.14632669999</v>
      </c>
      <c r="O265" s="418" t="s">
        <v>2717</v>
      </c>
    </row>
    <row r="266" spans="1:15" x14ac:dyDescent="0.25">
      <c r="A266" s="418" t="s">
        <v>1444</v>
      </c>
      <c r="B266" s="419" t="s">
        <v>343</v>
      </c>
      <c r="C266" s="419" t="s">
        <v>1445</v>
      </c>
      <c r="D266" s="419" t="s">
        <v>1001</v>
      </c>
      <c r="E266" s="420" t="s">
        <v>1067</v>
      </c>
      <c r="F266" s="418" t="s">
        <v>2720</v>
      </c>
      <c r="G266" s="418" t="s">
        <v>1782</v>
      </c>
      <c r="H266" s="418" t="s">
        <v>2721</v>
      </c>
      <c r="I266" s="418" t="s">
        <v>1782</v>
      </c>
      <c r="J266" s="418" t="s">
        <v>2722</v>
      </c>
      <c r="K266" s="418" t="s">
        <v>1782</v>
      </c>
      <c r="L266" s="421">
        <v>11.83644</v>
      </c>
      <c r="M266" s="418" t="s">
        <v>2687</v>
      </c>
      <c r="N266" s="421">
        <v>378016.98276669998</v>
      </c>
      <c r="O266" s="418" t="s">
        <v>2717</v>
      </c>
    </row>
    <row r="267" spans="1:15" x14ac:dyDescent="0.25">
      <c r="A267" s="418" t="s">
        <v>1148</v>
      </c>
      <c r="B267" s="419" t="s">
        <v>343</v>
      </c>
      <c r="C267" s="419" t="s">
        <v>1149</v>
      </c>
      <c r="D267" s="419" t="s">
        <v>1001</v>
      </c>
      <c r="E267" s="420" t="s">
        <v>327</v>
      </c>
      <c r="F267" s="418" t="s">
        <v>1786</v>
      </c>
      <c r="G267" s="418" t="s">
        <v>1782</v>
      </c>
      <c r="H267" s="418" t="s">
        <v>2723</v>
      </c>
      <c r="I267" s="418" t="s">
        <v>1782</v>
      </c>
      <c r="J267" s="418" t="s">
        <v>2724</v>
      </c>
      <c r="K267" s="418" t="s">
        <v>1782</v>
      </c>
      <c r="L267" s="421">
        <v>11.76</v>
      </c>
      <c r="M267" s="418" t="s">
        <v>2687</v>
      </c>
      <c r="N267" s="421">
        <v>378028.74276669999</v>
      </c>
      <c r="O267" s="418" t="s">
        <v>2717</v>
      </c>
    </row>
    <row r="268" spans="1:15" x14ac:dyDescent="0.25">
      <c r="A268" s="418" t="s">
        <v>1337</v>
      </c>
      <c r="B268" s="419" t="s">
        <v>343</v>
      </c>
      <c r="C268" s="419" t="s">
        <v>1338</v>
      </c>
      <c r="D268" s="419" t="s">
        <v>1001</v>
      </c>
      <c r="E268" s="420" t="s">
        <v>327</v>
      </c>
      <c r="F268" s="418" t="s">
        <v>1786</v>
      </c>
      <c r="G268" s="418" t="s">
        <v>1782</v>
      </c>
      <c r="H268" s="418" t="s">
        <v>2725</v>
      </c>
      <c r="I268" s="418" t="s">
        <v>1782</v>
      </c>
      <c r="J268" s="418" t="s">
        <v>2726</v>
      </c>
      <c r="K268" s="418" t="s">
        <v>1782</v>
      </c>
      <c r="L268" s="421">
        <v>11.52</v>
      </c>
      <c r="M268" s="418" t="s">
        <v>2687</v>
      </c>
      <c r="N268" s="421">
        <v>378040.26276670001</v>
      </c>
      <c r="O268" s="418" t="s">
        <v>2727</v>
      </c>
    </row>
    <row r="269" spans="1:15" ht="25.5" x14ac:dyDescent="0.25">
      <c r="A269" s="418" t="s">
        <v>1219</v>
      </c>
      <c r="B269" s="419" t="s">
        <v>343</v>
      </c>
      <c r="C269" s="419" t="s">
        <v>1220</v>
      </c>
      <c r="D269" s="419" t="s">
        <v>1001</v>
      </c>
      <c r="E269" s="420" t="s">
        <v>327</v>
      </c>
      <c r="F269" s="418" t="s">
        <v>1885</v>
      </c>
      <c r="G269" s="418" t="s">
        <v>1782</v>
      </c>
      <c r="H269" s="418" t="s">
        <v>2728</v>
      </c>
      <c r="I269" s="418" t="s">
        <v>1782</v>
      </c>
      <c r="J269" s="418" t="s">
        <v>2729</v>
      </c>
      <c r="K269" s="418" t="s">
        <v>1782</v>
      </c>
      <c r="L269" s="421">
        <v>11.16</v>
      </c>
      <c r="M269" s="418" t="s">
        <v>2687</v>
      </c>
      <c r="N269" s="421">
        <v>378051.42276669998</v>
      </c>
      <c r="O269" s="418" t="s">
        <v>2727</v>
      </c>
    </row>
    <row r="270" spans="1:15" x14ac:dyDescent="0.25">
      <c r="A270" s="418" t="s">
        <v>1259</v>
      </c>
      <c r="B270" s="419" t="s">
        <v>343</v>
      </c>
      <c r="C270" s="419" t="s">
        <v>1260</v>
      </c>
      <c r="D270" s="419" t="s">
        <v>1001</v>
      </c>
      <c r="E270" s="420" t="s">
        <v>327</v>
      </c>
      <c r="F270" s="418" t="s">
        <v>1858</v>
      </c>
      <c r="G270" s="418" t="s">
        <v>1782</v>
      </c>
      <c r="H270" s="418" t="s">
        <v>2730</v>
      </c>
      <c r="I270" s="418" t="s">
        <v>1782</v>
      </c>
      <c r="J270" s="418" t="s">
        <v>2731</v>
      </c>
      <c r="K270" s="418" t="s">
        <v>1782</v>
      </c>
      <c r="L270" s="421">
        <v>10.46</v>
      </c>
      <c r="M270" s="418" t="s">
        <v>2687</v>
      </c>
      <c r="N270" s="421">
        <v>378061.8827667</v>
      </c>
      <c r="O270" s="418" t="s">
        <v>2727</v>
      </c>
    </row>
    <row r="271" spans="1:15" x14ac:dyDescent="0.25">
      <c r="A271" s="418" t="s">
        <v>1200</v>
      </c>
      <c r="B271" s="419" t="s">
        <v>343</v>
      </c>
      <c r="C271" s="419" t="s">
        <v>569</v>
      </c>
      <c r="D271" s="419" t="s">
        <v>1001</v>
      </c>
      <c r="E271" s="420" t="s">
        <v>327</v>
      </c>
      <c r="F271" s="418" t="s">
        <v>2303</v>
      </c>
      <c r="G271" s="418" t="s">
        <v>1782</v>
      </c>
      <c r="H271" s="418" t="s">
        <v>2732</v>
      </c>
      <c r="I271" s="418" t="s">
        <v>1782</v>
      </c>
      <c r="J271" s="418" t="s">
        <v>2732</v>
      </c>
      <c r="K271" s="418" t="s">
        <v>1782</v>
      </c>
      <c r="L271" s="421">
        <v>10.41</v>
      </c>
      <c r="M271" s="418" t="s">
        <v>2687</v>
      </c>
      <c r="N271" s="421">
        <v>378072.29276669997</v>
      </c>
      <c r="O271" s="418" t="s">
        <v>2733</v>
      </c>
    </row>
    <row r="272" spans="1:15" ht="25.5" x14ac:dyDescent="0.25">
      <c r="A272" s="418" t="s">
        <v>1386</v>
      </c>
      <c r="B272" s="419" t="s">
        <v>343</v>
      </c>
      <c r="C272" s="419" t="s">
        <v>1387</v>
      </c>
      <c r="D272" s="419" t="s">
        <v>1001</v>
      </c>
      <c r="E272" s="420" t="s">
        <v>385</v>
      </c>
      <c r="F272" s="418" t="s">
        <v>2734</v>
      </c>
      <c r="G272" s="418" t="s">
        <v>1782</v>
      </c>
      <c r="H272" s="418" t="s">
        <v>2735</v>
      </c>
      <c r="I272" s="418" t="s">
        <v>1782</v>
      </c>
      <c r="J272" s="418" t="s">
        <v>2736</v>
      </c>
      <c r="K272" s="418" t="s">
        <v>1782</v>
      </c>
      <c r="L272" s="421">
        <v>10.3704</v>
      </c>
      <c r="M272" s="418" t="s">
        <v>2687</v>
      </c>
      <c r="N272" s="421">
        <v>378082.66316669999</v>
      </c>
      <c r="O272" s="418" t="s">
        <v>2733</v>
      </c>
    </row>
    <row r="273" spans="1:15" x14ac:dyDescent="0.25">
      <c r="A273" s="418" t="s">
        <v>1756</v>
      </c>
      <c r="B273" s="419" t="s">
        <v>343</v>
      </c>
      <c r="C273" s="419" t="s">
        <v>1757</v>
      </c>
      <c r="D273" s="419" t="s">
        <v>1001</v>
      </c>
      <c r="E273" s="420" t="s">
        <v>1012</v>
      </c>
      <c r="F273" s="418" t="s">
        <v>2737</v>
      </c>
      <c r="G273" s="418" t="s">
        <v>1782</v>
      </c>
      <c r="H273" s="418" t="s">
        <v>2738</v>
      </c>
      <c r="I273" s="418" t="s">
        <v>1782</v>
      </c>
      <c r="J273" s="418" t="s">
        <v>2739</v>
      </c>
      <c r="K273" s="418" t="s">
        <v>1782</v>
      </c>
      <c r="L273" s="421">
        <v>9.5001984000000004</v>
      </c>
      <c r="M273" s="418" t="s">
        <v>2687</v>
      </c>
      <c r="N273" s="421">
        <v>378092.16336509999</v>
      </c>
      <c r="O273" s="418" t="s">
        <v>2733</v>
      </c>
    </row>
    <row r="274" spans="1:15" x14ac:dyDescent="0.25">
      <c r="A274" s="418" t="s">
        <v>1108</v>
      </c>
      <c r="B274" s="419" t="s">
        <v>343</v>
      </c>
      <c r="C274" s="419" t="s">
        <v>1109</v>
      </c>
      <c r="D274" s="419" t="s">
        <v>1001</v>
      </c>
      <c r="E274" s="420" t="s">
        <v>327</v>
      </c>
      <c r="F274" s="418" t="s">
        <v>2740</v>
      </c>
      <c r="G274" s="418" t="s">
        <v>1782</v>
      </c>
      <c r="H274" s="418" t="s">
        <v>2741</v>
      </c>
      <c r="I274" s="418" t="s">
        <v>1782</v>
      </c>
      <c r="J274" s="418" t="s">
        <v>2742</v>
      </c>
      <c r="K274" s="418" t="s">
        <v>1782</v>
      </c>
      <c r="L274" s="421">
        <v>8.9748000000000001</v>
      </c>
      <c r="M274" s="418" t="s">
        <v>2687</v>
      </c>
      <c r="N274" s="421">
        <v>378101.13816510001</v>
      </c>
      <c r="O274" s="418" t="s">
        <v>2733</v>
      </c>
    </row>
    <row r="275" spans="1:15" ht="51" x14ac:dyDescent="0.25">
      <c r="A275" s="418" t="s">
        <v>1766</v>
      </c>
      <c r="B275" s="419" t="s">
        <v>343</v>
      </c>
      <c r="C275" s="419" t="s">
        <v>1767</v>
      </c>
      <c r="D275" s="419" t="s">
        <v>992</v>
      </c>
      <c r="E275" s="420" t="s">
        <v>327</v>
      </c>
      <c r="F275" s="418" t="s">
        <v>2743</v>
      </c>
      <c r="G275" s="418" t="s">
        <v>1782</v>
      </c>
      <c r="H275" s="418" t="s">
        <v>2744</v>
      </c>
      <c r="I275" s="418" t="s">
        <v>1782</v>
      </c>
      <c r="J275" s="418" t="s">
        <v>2745</v>
      </c>
      <c r="K275" s="418" t="s">
        <v>1782</v>
      </c>
      <c r="L275" s="421">
        <v>8.6946906899999998</v>
      </c>
      <c r="M275" s="418" t="s">
        <v>2687</v>
      </c>
      <c r="N275" s="421">
        <v>378109.83285579999</v>
      </c>
      <c r="O275" s="418" t="s">
        <v>2746</v>
      </c>
    </row>
    <row r="276" spans="1:15" x14ac:dyDescent="0.25">
      <c r="A276" s="418" t="s">
        <v>303</v>
      </c>
      <c r="B276" s="419" t="s">
        <v>106</v>
      </c>
      <c r="C276" s="419" t="s">
        <v>311</v>
      </c>
      <c r="D276" s="419" t="s">
        <v>1001</v>
      </c>
      <c r="E276" s="420" t="s">
        <v>594</v>
      </c>
      <c r="F276" s="418" t="s">
        <v>2303</v>
      </c>
      <c r="G276" s="418" t="s">
        <v>1782</v>
      </c>
      <c r="H276" s="418" t="s">
        <v>2747</v>
      </c>
      <c r="I276" s="418" t="s">
        <v>1782</v>
      </c>
      <c r="J276" s="418" t="s">
        <v>2747</v>
      </c>
      <c r="K276" s="418" t="s">
        <v>1782</v>
      </c>
      <c r="L276" s="421">
        <v>8.58</v>
      </c>
      <c r="M276" s="418" t="s">
        <v>2687</v>
      </c>
      <c r="N276" s="421">
        <v>378118.41285580001</v>
      </c>
      <c r="O276" s="418" t="s">
        <v>2746</v>
      </c>
    </row>
    <row r="277" spans="1:15" ht="25.5" x14ac:dyDescent="0.25">
      <c r="A277" s="418" t="s">
        <v>1323</v>
      </c>
      <c r="B277" s="419" t="s">
        <v>343</v>
      </c>
      <c r="C277" s="419" t="s">
        <v>1324</v>
      </c>
      <c r="D277" s="419" t="s">
        <v>1001</v>
      </c>
      <c r="E277" s="420" t="s">
        <v>327</v>
      </c>
      <c r="F277" s="418" t="s">
        <v>2748</v>
      </c>
      <c r="G277" s="418" t="s">
        <v>1782</v>
      </c>
      <c r="H277" s="418" t="s">
        <v>2749</v>
      </c>
      <c r="I277" s="418" t="s">
        <v>1782</v>
      </c>
      <c r="J277" s="418" t="s">
        <v>2750</v>
      </c>
      <c r="K277" s="418" t="s">
        <v>1782</v>
      </c>
      <c r="L277" s="421">
        <v>7.6215089999999996</v>
      </c>
      <c r="M277" s="418" t="s">
        <v>2687</v>
      </c>
      <c r="N277" s="421">
        <v>378126.03436480003</v>
      </c>
      <c r="O277" s="418" t="s">
        <v>2746</v>
      </c>
    </row>
    <row r="278" spans="1:15" x14ac:dyDescent="0.25">
      <c r="A278" s="418" t="s">
        <v>1065</v>
      </c>
      <c r="B278" s="419" t="s">
        <v>343</v>
      </c>
      <c r="C278" s="419" t="s">
        <v>1066</v>
      </c>
      <c r="D278" s="419" t="s">
        <v>1001</v>
      </c>
      <c r="E278" s="420" t="s">
        <v>1067</v>
      </c>
      <c r="F278" s="418" t="s">
        <v>2751</v>
      </c>
      <c r="G278" s="418" t="s">
        <v>1782</v>
      </c>
      <c r="H278" s="418" t="s">
        <v>2752</v>
      </c>
      <c r="I278" s="418" t="s">
        <v>1782</v>
      </c>
      <c r="J278" s="418" t="s">
        <v>2753</v>
      </c>
      <c r="K278" s="418" t="s">
        <v>1782</v>
      </c>
      <c r="L278" s="421">
        <v>6.9119999999999999</v>
      </c>
      <c r="M278" s="418" t="s">
        <v>2687</v>
      </c>
      <c r="N278" s="421">
        <v>378132.94636479998</v>
      </c>
      <c r="O278" s="418" t="s">
        <v>2746</v>
      </c>
    </row>
    <row r="279" spans="1:15" x14ac:dyDescent="0.25">
      <c r="A279" s="418" t="s">
        <v>1368</v>
      </c>
      <c r="B279" s="419" t="s">
        <v>343</v>
      </c>
      <c r="C279" s="419" t="s">
        <v>1369</v>
      </c>
      <c r="D279" s="419" t="s">
        <v>1001</v>
      </c>
      <c r="E279" s="420" t="s">
        <v>327</v>
      </c>
      <c r="F279" s="418" t="s">
        <v>2303</v>
      </c>
      <c r="G279" s="418" t="s">
        <v>1782</v>
      </c>
      <c r="H279" s="418" t="s">
        <v>2754</v>
      </c>
      <c r="I279" s="418" t="s">
        <v>1782</v>
      </c>
      <c r="J279" s="418" t="s">
        <v>2754</v>
      </c>
      <c r="K279" s="418" t="s">
        <v>1782</v>
      </c>
      <c r="L279" s="421">
        <v>6.88</v>
      </c>
      <c r="M279" s="418" t="s">
        <v>2687</v>
      </c>
      <c r="N279" s="421">
        <v>378139.82636479998</v>
      </c>
      <c r="O279" s="418" t="s">
        <v>2746</v>
      </c>
    </row>
    <row r="280" spans="1:15" x14ac:dyDescent="0.25">
      <c r="A280" s="418" t="s">
        <v>1608</v>
      </c>
      <c r="B280" s="419" t="s">
        <v>343</v>
      </c>
      <c r="C280" s="419" t="s">
        <v>1609</v>
      </c>
      <c r="D280" s="419" t="s">
        <v>1001</v>
      </c>
      <c r="E280" s="420" t="s">
        <v>1012</v>
      </c>
      <c r="F280" s="418" t="s">
        <v>2755</v>
      </c>
      <c r="G280" s="418" t="s">
        <v>1782</v>
      </c>
      <c r="H280" s="418" t="s">
        <v>2756</v>
      </c>
      <c r="I280" s="418" t="s">
        <v>1782</v>
      </c>
      <c r="J280" s="418" t="s">
        <v>2757</v>
      </c>
      <c r="K280" s="418" t="s">
        <v>1782</v>
      </c>
      <c r="L280" s="421">
        <v>6.2774711999999999</v>
      </c>
      <c r="M280" s="418" t="s">
        <v>2687</v>
      </c>
      <c r="N280" s="421">
        <v>378146.10383600002</v>
      </c>
      <c r="O280" s="418" t="s">
        <v>2758</v>
      </c>
    </row>
    <row r="281" spans="1:15" ht="25.5" x14ac:dyDescent="0.25">
      <c r="A281" s="418" t="s">
        <v>1632</v>
      </c>
      <c r="B281" s="419" t="s">
        <v>343</v>
      </c>
      <c r="C281" s="419" t="s">
        <v>1633</v>
      </c>
      <c r="D281" s="419" t="s">
        <v>992</v>
      </c>
      <c r="E281" s="420" t="s">
        <v>327</v>
      </c>
      <c r="F281" s="418" t="s">
        <v>2759</v>
      </c>
      <c r="G281" s="418" t="s">
        <v>1782</v>
      </c>
      <c r="H281" s="418" t="s">
        <v>2760</v>
      </c>
      <c r="I281" s="418" t="s">
        <v>1782</v>
      </c>
      <c r="J281" s="418" t="s">
        <v>2761</v>
      </c>
      <c r="K281" s="418" t="s">
        <v>1782</v>
      </c>
      <c r="L281" s="421">
        <v>4.7632207409999996</v>
      </c>
      <c r="M281" s="418" t="s">
        <v>2687</v>
      </c>
      <c r="N281" s="421">
        <v>378150.86705669999</v>
      </c>
      <c r="O281" s="418" t="s">
        <v>2758</v>
      </c>
    </row>
    <row r="282" spans="1:15" ht="38.25" x14ac:dyDescent="0.25">
      <c r="A282" s="418" t="s">
        <v>1606</v>
      </c>
      <c r="B282" s="419" t="s">
        <v>343</v>
      </c>
      <c r="C282" s="419" t="s">
        <v>1607</v>
      </c>
      <c r="D282" s="419" t="s">
        <v>992</v>
      </c>
      <c r="E282" s="420" t="s">
        <v>327</v>
      </c>
      <c r="F282" s="418" t="s">
        <v>2762</v>
      </c>
      <c r="G282" s="418" t="s">
        <v>1782</v>
      </c>
      <c r="H282" s="418" t="s">
        <v>2763</v>
      </c>
      <c r="I282" s="418" t="s">
        <v>1782</v>
      </c>
      <c r="J282" s="418" t="s">
        <v>2764</v>
      </c>
      <c r="K282" s="418" t="s">
        <v>1782</v>
      </c>
      <c r="L282" s="421">
        <v>4.3029494140000004</v>
      </c>
      <c r="M282" s="418" t="s">
        <v>2687</v>
      </c>
      <c r="N282" s="421">
        <v>378155.17000609997</v>
      </c>
      <c r="O282" s="418" t="s">
        <v>2758</v>
      </c>
    </row>
    <row r="283" spans="1:15" ht="25.5" x14ac:dyDescent="0.25">
      <c r="A283" s="418" t="s">
        <v>1198</v>
      </c>
      <c r="B283" s="419" t="s">
        <v>343</v>
      </c>
      <c r="C283" s="419" t="s">
        <v>1199</v>
      </c>
      <c r="D283" s="419" t="s">
        <v>1001</v>
      </c>
      <c r="E283" s="420" t="s">
        <v>327</v>
      </c>
      <c r="F283" s="418" t="s">
        <v>2303</v>
      </c>
      <c r="G283" s="418" t="s">
        <v>1782</v>
      </c>
      <c r="H283" s="418" t="s">
        <v>2765</v>
      </c>
      <c r="I283" s="418" t="s">
        <v>1782</v>
      </c>
      <c r="J283" s="418" t="s">
        <v>2765</v>
      </c>
      <c r="K283" s="418" t="s">
        <v>1782</v>
      </c>
      <c r="L283" s="421">
        <v>3.77</v>
      </c>
      <c r="M283" s="418" t="s">
        <v>2687</v>
      </c>
      <c r="N283" s="421">
        <v>378158.94000609999</v>
      </c>
      <c r="O283" s="418" t="s">
        <v>2758</v>
      </c>
    </row>
    <row r="284" spans="1:15" ht="25.5" x14ac:dyDescent="0.25">
      <c r="A284" s="418" t="s">
        <v>1541</v>
      </c>
      <c r="B284" s="419" t="s">
        <v>343</v>
      </c>
      <c r="C284" s="419" t="s">
        <v>1542</v>
      </c>
      <c r="D284" s="419" t="s">
        <v>992</v>
      </c>
      <c r="E284" s="420" t="s">
        <v>345</v>
      </c>
      <c r="F284" s="418" t="s">
        <v>2351</v>
      </c>
      <c r="G284" s="418" t="s">
        <v>1782</v>
      </c>
      <c r="H284" s="418" t="s">
        <v>2766</v>
      </c>
      <c r="I284" s="418" t="s">
        <v>1782</v>
      </c>
      <c r="J284" s="418" t="s">
        <v>2767</v>
      </c>
      <c r="K284" s="418" t="s">
        <v>1782</v>
      </c>
      <c r="L284" s="421">
        <v>2.4866039030000002</v>
      </c>
      <c r="M284" s="418" t="s">
        <v>2687</v>
      </c>
      <c r="N284" s="421">
        <v>378161.42661000002</v>
      </c>
      <c r="O284" s="418" t="s">
        <v>2758</v>
      </c>
    </row>
    <row r="285" spans="1:15" ht="38.25" x14ac:dyDescent="0.25">
      <c r="A285" s="418" t="s">
        <v>1732</v>
      </c>
      <c r="B285" s="419" t="s">
        <v>343</v>
      </c>
      <c r="C285" s="419" t="s">
        <v>1733</v>
      </c>
      <c r="D285" s="419" t="s">
        <v>992</v>
      </c>
      <c r="E285" s="420" t="s">
        <v>327</v>
      </c>
      <c r="F285" s="418" t="s">
        <v>2768</v>
      </c>
      <c r="G285" s="418" t="s">
        <v>1782</v>
      </c>
      <c r="H285" s="418" t="s">
        <v>2769</v>
      </c>
      <c r="I285" s="418" t="s">
        <v>1782</v>
      </c>
      <c r="J285" s="418" t="s">
        <v>2770</v>
      </c>
      <c r="K285" s="418" t="s">
        <v>1782</v>
      </c>
      <c r="L285" s="421">
        <v>2.4124522659999998</v>
      </c>
      <c r="M285" s="418" t="s">
        <v>2687</v>
      </c>
      <c r="N285" s="421">
        <v>378163.83906229999</v>
      </c>
      <c r="O285" s="418" t="s">
        <v>2758</v>
      </c>
    </row>
    <row r="286" spans="1:15" ht="25.5" x14ac:dyDescent="0.25">
      <c r="A286" s="418" t="s">
        <v>1388</v>
      </c>
      <c r="B286" s="419" t="s">
        <v>343</v>
      </c>
      <c r="C286" s="419" t="s">
        <v>1389</v>
      </c>
      <c r="D286" s="419" t="s">
        <v>1001</v>
      </c>
      <c r="E286" s="420" t="s">
        <v>1390</v>
      </c>
      <c r="F286" s="418" t="s">
        <v>2771</v>
      </c>
      <c r="G286" s="418" t="s">
        <v>1782</v>
      </c>
      <c r="H286" s="418" t="s">
        <v>2772</v>
      </c>
      <c r="I286" s="418" t="s">
        <v>1782</v>
      </c>
      <c r="J286" s="418" t="s">
        <v>2773</v>
      </c>
      <c r="K286" s="418" t="s">
        <v>1782</v>
      </c>
      <c r="L286" s="421">
        <v>1.9914297000000001</v>
      </c>
      <c r="M286" s="418" t="s">
        <v>2687</v>
      </c>
      <c r="N286" s="421">
        <v>378165.83049199998</v>
      </c>
      <c r="O286" s="418" t="s">
        <v>2758</v>
      </c>
    </row>
    <row r="287" spans="1:15" ht="25.5" x14ac:dyDescent="0.25">
      <c r="A287" s="418" t="s">
        <v>1720</v>
      </c>
      <c r="B287" s="419" t="s">
        <v>343</v>
      </c>
      <c r="C287" s="419" t="s">
        <v>1721</v>
      </c>
      <c r="D287" s="419" t="s">
        <v>992</v>
      </c>
      <c r="E287" s="420" t="s">
        <v>345</v>
      </c>
      <c r="F287" s="418" t="s">
        <v>2774</v>
      </c>
      <c r="G287" s="418" t="s">
        <v>1782</v>
      </c>
      <c r="H287" s="418" t="s">
        <v>2775</v>
      </c>
      <c r="I287" s="418" t="s">
        <v>1782</v>
      </c>
      <c r="J287" s="418" t="s">
        <v>2776</v>
      </c>
      <c r="K287" s="418" t="s">
        <v>1782</v>
      </c>
      <c r="L287" s="421">
        <v>1.9259980800000001</v>
      </c>
      <c r="M287" s="418" t="s">
        <v>2687</v>
      </c>
      <c r="N287" s="421">
        <v>378167.7564901</v>
      </c>
      <c r="O287" s="418" t="s">
        <v>2758</v>
      </c>
    </row>
    <row r="288" spans="1:15" x14ac:dyDescent="0.25">
      <c r="A288" s="418" t="s">
        <v>1450</v>
      </c>
      <c r="B288" s="419" t="s">
        <v>343</v>
      </c>
      <c r="C288" s="419" t="s">
        <v>1451</v>
      </c>
      <c r="D288" s="419" t="s">
        <v>1001</v>
      </c>
      <c r="E288" s="420" t="s">
        <v>1067</v>
      </c>
      <c r="F288" s="418" t="s">
        <v>2777</v>
      </c>
      <c r="G288" s="418" t="s">
        <v>1782</v>
      </c>
      <c r="H288" s="418" t="s">
        <v>2778</v>
      </c>
      <c r="I288" s="418" t="s">
        <v>1782</v>
      </c>
      <c r="J288" s="418" t="s">
        <v>2779</v>
      </c>
      <c r="K288" s="418" t="s">
        <v>1782</v>
      </c>
      <c r="L288" s="421">
        <v>1.8</v>
      </c>
      <c r="M288" s="418" t="s">
        <v>2687</v>
      </c>
      <c r="N288" s="421">
        <v>378169.55649009999</v>
      </c>
      <c r="O288" s="418" t="s">
        <v>2758</v>
      </c>
    </row>
    <row r="289" spans="1:15" x14ac:dyDescent="0.25">
      <c r="A289" s="418" t="s">
        <v>1676</v>
      </c>
      <c r="B289" s="419" t="s">
        <v>343</v>
      </c>
      <c r="C289" s="419" t="s">
        <v>1677</v>
      </c>
      <c r="D289" s="419" t="s">
        <v>984</v>
      </c>
      <c r="E289" s="420" t="s">
        <v>345</v>
      </c>
      <c r="F289" s="418" t="s">
        <v>2780</v>
      </c>
      <c r="G289" s="418" t="s">
        <v>1782</v>
      </c>
      <c r="H289" s="418" t="s">
        <v>2660</v>
      </c>
      <c r="I289" s="418" t="s">
        <v>1782</v>
      </c>
      <c r="J289" s="418" t="s">
        <v>2781</v>
      </c>
      <c r="K289" s="418" t="s">
        <v>1782</v>
      </c>
      <c r="L289" s="421">
        <v>1.598578856</v>
      </c>
      <c r="M289" s="418" t="s">
        <v>2687</v>
      </c>
      <c r="N289" s="421">
        <v>378171.15506899997</v>
      </c>
      <c r="O289" s="418" t="s">
        <v>2758</v>
      </c>
    </row>
    <row r="290" spans="1:15" x14ac:dyDescent="0.25">
      <c r="A290" s="418" t="s">
        <v>1448</v>
      </c>
      <c r="B290" s="419" t="s">
        <v>343</v>
      </c>
      <c r="C290" s="419" t="s">
        <v>1449</v>
      </c>
      <c r="D290" s="419" t="s">
        <v>1001</v>
      </c>
      <c r="E290" s="420" t="s">
        <v>1067</v>
      </c>
      <c r="F290" s="418" t="s">
        <v>2782</v>
      </c>
      <c r="G290" s="418" t="s">
        <v>1782</v>
      </c>
      <c r="H290" s="418" t="s">
        <v>2783</v>
      </c>
      <c r="I290" s="418" t="s">
        <v>1782</v>
      </c>
      <c r="J290" s="418" t="s">
        <v>2784</v>
      </c>
      <c r="K290" s="418" t="s">
        <v>1782</v>
      </c>
      <c r="L290" s="421">
        <v>0.96479999999999999</v>
      </c>
      <c r="M290" s="418" t="s">
        <v>2687</v>
      </c>
      <c r="N290" s="421">
        <v>378172.11986899999</v>
      </c>
      <c r="O290" s="418" t="s">
        <v>2758</v>
      </c>
    </row>
    <row r="291" spans="1:15" ht="25.5" x14ac:dyDescent="0.25">
      <c r="A291" s="418" t="s">
        <v>990</v>
      </c>
      <c r="B291" s="419" t="s">
        <v>343</v>
      </c>
      <c r="C291" s="419" t="s">
        <v>991</v>
      </c>
      <c r="D291" s="419" t="s">
        <v>992</v>
      </c>
      <c r="E291" s="420" t="s">
        <v>345</v>
      </c>
      <c r="F291" s="418" t="s">
        <v>2548</v>
      </c>
      <c r="G291" s="418" t="s">
        <v>1782</v>
      </c>
      <c r="H291" s="418" t="s">
        <v>2766</v>
      </c>
      <c r="I291" s="418" t="s">
        <v>1782</v>
      </c>
      <c r="J291" s="418" t="s">
        <v>2785</v>
      </c>
      <c r="K291" s="418" t="s">
        <v>1782</v>
      </c>
      <c r="L291" s="421">
        <v>0.78070527999999995</v>
      </c>
      <c r="M291" s="418" t="s">
        <v>2687</v>
      </c>
      <c r="N291" s="421">
        <v>378172.90057429997</v>
      </c>
      <c r="O291" s="418" t="s">
        <v>2758</v>
      </c>
    </row>
    <row r="292" spans="1:15" ht="38.25" x14ac:dyDescent="0.25">
      <c r="A292" s="418" t="s">
        <v>1604</v>
      </c>
      <c r="B292" s="419" t="s">
        <v>343</v>
      </c>
      <c r="C292" s="419" t="s">
        <v>1605</v>
      </c>
      <c r="D292" s="419" t="s">
        <v>1001</v>
      </c>
      <c r="E292" s="420" t="s">
        <v>327</v>
      </c>
      <c r="F292" s="418" t="s">
        <v>2786</v>
      </c>
      <c r="G292" s="418" t="s">
        <v>1782</v>
      </c>
      <c r="H292" s="418" t="s">
        <v>2787</v>
      </c>
      <c r="I292" s="418" t="s">
        <v>1782</v>
      </c>
      <c r="J292" s="418" t="s">
        <v>2788</v>
      </c>
      <c r="K292" s="418" t="s">
        <v>1782</v>
      </c>
      <c r="L292" s="421">
        <v>0.68413000000000002</v>
      </c>
      <c r="M292" s="418" t="s">
        <v>2687</v>
      </c>
      <c r="N292" s="421">
        <v>378173.58470429998</v>
      </c>
      <c r="O292" s="418" t="s">
        <v>2758</v>
      </c>
    </row>
    <row r="293" spans="1:15" ht="25.5" x14ac:dyDescent="0.25">
      <c r="A293" s="418" t="s">
        <v>1718</v>
      </c>
      <c r="B293" s="419" t="s">
        <v>343</v>
      </c>
      <c r="C293" s="419" t="s">
        <v>1719</v>
      </c>
      <c r="D293" s="419" t="s">
        <v>992</v>
      </c>
      <c r="E293" s="420" t="s">
        <v>345</v>
      </c>
      <c r="F293" s="418" t="s">
        <v>2774</v>
      </c>
      <c r="G293" s="418" t="s">
        <v>1782</v>
      </c>
      <c r="H293" s="418" t="s">
        <v>2789</v>
      </c>
      <c r="I293" s="418" t="s">
        <v>1782</v>
      </c>
      <c r="J293" s="418" t="s">
        <v>2790</v>
      </c>
      <c r="K293" s="418" t="s">
        <v>1782</v>
      </c>
      <c r="L293" s="421">
        <v>0.22996991999999999</v>
      </c>
      <c r="M293" s="418" t="s">
        <v>2687</v>
      </c>
      <c r="N293" s="421">
        <v>378173.81467420002</v>
      </c>
      <c r="O293" s="418" t="s">
        <v>2758</v>
      </c>
    </row>
    <row r="294" spans="1:15" x14ac:dyDescent="0.2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1:15" x14ac:dyDescent="0.25">
      <c r="A295" s="405"/>
      <c r="B295" s="405"/>
      <c r="C295" s="405"/>
      <c r="D295" s="405"/>
      <c r="E295" s="405"/>
      <c r="F295" s="405"/>
      <c r="G295" s="405"/>
      <c r="H295" s="405"/>
      <c r="I295" s="405"/>
      <c r="J295" s="405"/>
      <c r="K295" s="405"/>
      <c r="L295" s="422" t="s">
        <v>2791</v>
      </c>
      <c r="M295" s="422"/>
      <c r="N295" s="422"/>
      <c r="O295" s="417"/>
    </row>
    <row r="296" spans="1:15" x14ac:dyDescent="0.25">
      <c r="A296" s="405"/>
      <c r="B296" s="405"/>
      <c r="C296" s="405"/>
      <c r="D296" s="405"/>
      <c r="E296" s="405"/>
      <c r="F296" s="405"/>
      <c r="G296" s="405"/>
      <c r="H296" s="405"/>
      <c r="I296" s="405"/>
      <c r="J296" s="405"/>
      <c r="K296" s="405"/>
      <c r="L296" s="422" t="s">
        <v>992</v>
      </c>
      <c r="M296" s="422"/>
      <c r="N296" s="422"/>
      <c r="O296" s="405" t="s">
        <v>2792</v>
      </c>
    </row>
    <row r="297" spans="1:15" x14ac:dyDescent="0.25">
      <c r="A297" s="405"/>
      <c r="B297" s="405"/>
      <c r="C297" s="405"/>
      <c r="D297" s="405"/>
      <c r="E297" s="405"/>
      <c r="F297" s="405"/>
      <c r="G297" s="405"/>
      <c r="H297" s="405"/>
      <c r="I297" s="405"/>
      <c r="J297" s="405"/>
      <c r="K297" s="405"/>
      <c r="L297" s="422" t="s">
        <v>2793</v>
      </c>
      <c r="M297" s="422"/>
      <c r="N297" s="422"/>
      <c r="O297" s="405" t="s">
        <v>2794</v>
      </c>
    </row>
    <row r="298" spans="1:15" x14ac:dyDescent="0.25">
      <c r="A298" s="405"/>
      <c r="B298" s="405"/>
      <c r="C298" s="405"/>
      <c r="D298" s="405"/>
      <c r="E298" s="405"/>
      <c r="F298" s="405"/>
      <c r="G298" s="405"/>
      <c r="H298" s="405"/>
      <c r="I298" s="405"/>
      <c r="J298" s="405"/>
      <c r="K298" s="405"/>
      <c r="L298" s="422" t="s">
        <v>984</v>
      </c>
      <c r="M298" s="422"/>
      <c r="N298" s="422"/>
      <c r="O298" s="405" t="s">
        <v>2795</v>
      </c>
    </row>
    <row r="299" spans="1:15" x14ac:dyDescent="0.25">
      <c r="A299" s="405"/>
      <c r="B299" s="405"/>
      <c r="C299" s="405"/>
      <c r="D299" s="405"/>
      <c r="E299" s="405"/>
      <c r="F299" s="405"/>
      <c r="G299" s="405"/>
      <c r="H299" s="405"/>
      <c r="I299" s="405"/>
      <c r="J299" s="405"/>
      <c r="K299" s="405"/>
      <c r="L299" s="422" t="s">
        <v>1001</v>
      </c>
      <c r="M299" s="422"/>
      <c r="N299" s="422"/>
      <c r="O299" s="405" t="s">
        <v>2796</v>
      </c>
    </row>
    <row r="300" spans="1:15" x14ac:dyDescent="0.25">
      <c r="A300" s="405"/>
      <c r="B300" s="405"/>
      <c r="C300" s="405"/>
      <c r="D300" s="405"/>
      <c r="E300" s="405"/>
      <c r="F300" s="405"/>
      <c r="G300" s="405"/>
      <c r="H300" s="405"/>
      <c r="I300" s="405"/>
      <c r="J300" s="405"/>
      <c r="K300" s="405"/>
      <c r="L300" s="422" t="s">
        <v>960</v>
      </c>
      <c r="M300" s="422"/>
      <c r="N300" s="422"/>
      <c r="O300" s="405" t="s">
        <v>2797</v>
      </c>
    </row>
    <row r="301" spans="1:15" x14ac:dyDescent="0.25">
      <c r="A301" s="405"/>
      <c r="B301" s="405"/>
      <c r="C301" s="405"/>
      <c r="D301" s="405"/>
      <c r="E301" s="405"/>
      <c r="F301" s="405"/>
      <c r="G301" s="405"/>
      <c r="H301" s="405"/>
      <c r="I301" s="405"/>
      <c r="J301" s="405"/>
      <c r="K301" s="405"/>
      <c r="L301" s="422" t="s">
        <v>967</v>
      </c>
      <c r="M301" s="422"/>
      <c r="N301" s="422"/>
      <c r="O301" s="405" t="s">
        <v>2798</v>
      </c>
    </row>
    <row r="302" spans="1:15" x14ac:dyDescent="0.25">
      <c r="A302" s="405"/>
      <c r="B302" s="405"/>
      <c r="C302" s="405"/>
      <c r="D302" s="405"/>
      <c r="E302" s="405"/>
      <c r="F302" s="405"/>
      <c r="G302" s="405"/>
      <c r="H302" s="405"/>
      <c r="I302" s="405"/>
      <c r="J302" s="405"/>
      <c r="K302" s="405"/>
      <c r="L302" s="422" t="s">
        <v>2799</v>
      </c>
      <c r="M302" s="422"/>
      <c r="N302" s="422"/>
      <c r="O302" s="405" t="s">
        <v>2794</v>
      </c>
    </row>
    <row r="303" spans="1:15" x14ac:dyDescent="0.25">
      <c r="A303" s="405"/>
      <c r="B303" s="405"/>
      <c r="C303" s="405"/>
      <c r="D303" s="405"/>
      <c r="E303" s="405"/>
      <c r="F303" s="405"/>
      <c r="G303" s="405"/>
      <c r="H303" s="405"/>
      <c r="I303" s="405"/>
      <c r="J303" s="405"/>
      <c r="K303" s="405"/>
      <c r="L303" s="422" t="s">
        <v>2800</v>
      </c>
      <c r="M303" s="422"/>
      <c r="N303" s="422"/>
      <c r="O303" s="405" t="s">
        <v>2794</v>
      </c>
    </row>
    <row r="304" spans="1:15" x14ac:dyDescent="0.25">
      <c r="A304" s="405"/>
      <c r="B304" s="405"/>
      <c r="C304" s="405"/>
      <c r="D304" s="405"/>
      <c r="E304" s="405"/>
      <c r="F304" s="405"/>
      <c r="G304" s="405"/>
      <c r="H304" s="405"/>
      <c r="I304" s="405"/>
      <c r="J304" s="405"/>
      <c r="K304" s="405"/>
      <c r="L304" s="422" t="s">
        <v>2801</v>
      </c>
      <c r="M304" s="422"/>
      <c r="N304" s="422"/>
      <c r="O304" s="405" t="s">
        <v>2794</v>
      </c>
    </row>
    <row r="305" spans="1:15" x14ac:dyDescent="0.25">
      <c r="A305" s="405"/>
      <c r="B305" s="405"/>
      <c r="C305" s="405"/>
      <c r="D305" s="405"/>
      <c r="E305" s="405"/>
      <c r="F305" s="405"/>
      <c r="G305" s="405"/>
      <c r="H305" s="405"/>
      <c r="I305" s="405"/>
      <c r="J305" s="405"/>
      <c r="K305" s="405"/>
      <c r="L305" s="422" t="s">
        <v>987</v>
      </c>
      <c r="M305" s="422"/>
      <c r="N305" s="422"/>
      <c r="O305" s="405" t="s">
        <v>2802</v>
      </c>
    </row>
    <row r="306" spans="1:15" x14ac:dyDescent="0.25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1:15" x14ac:dyDescent="0.25">
      <c r="A307" s="191"/>
      <c r="B307" s="191"/>
      <c r="C307" s="191"/>
      <c r="D307" s="107"/>
      <c r="E307" s="108"/>
      <c r="F307" s="108"/>
      <c r="G307" s="108"/>
      <c r="H307" s="108"/>
      <c r="I307" s="108"/>
      <c r="J307" s="108"/>
      <c r="K307" s="192" t="s">
        <v>103</v>
      </c>
      <c r="L307" s="191"/>
      <c r="M307" s="193">
        <v>378010.27</v>
      </c>
      <c r="N307" s="191"/>
      <c r="O307" s="191"/>
    </row>
    <row r="308" spans="1:15" x14ac:dyDescent="0.25">
      <c r="A308" s="191"/>
      <c r="B308" s="191"/>
      <c r="C308" s="191"/>
      <c r="D308" s="107"/>
      <c r="E308" s="108"/>
      <c r="F308" s="108"/>
      <c r="G308" s="108"/>
      <c r="H308" s="108"/>
      <c r="I308" s="108"/>
      <c r="J308" s="108"/>
      <c r="K308" s="192" t="s">
        <v>104</v>
      </c>
      <c r="L308" s="191"/>
      <c r="M308" s="193">
        <v>79419.95</v>
      </c>
      <c r="N308" s="191"/>
      <c r="O308" s="191"/>
    </row>
    <row r="309" spans="1:15" x14ac:dyDescent="0.25">
      <c r="A309" s="191"/>
      <c r="B309" s="191"/>
      <c r="C309" s="191"/>
      <c r="D309" s="107"/>
      <c r="E309" s="108"/>
      <c r="F309" s="108"/>
      <c r="G309" s="108"/>
      <c r="H309" s="108"/>
      <c r="I309" s="108"/>
      <c r="J309" s="108"/>
      <c r="K309" s="192" t="s">
        <v>105</v>
      </c>
      <c r="L309" s="191"/>
      <c r="M309" s="193">
        <v>457430.22</v>
      </c>
      <c r="N309" s="191"/>
      <c r="O309" s="191"/>
    </row>
  </sheetData>
  <mergeCells count="37">
    <mergeCell ref="A309:C309"/>
    <mergeCell ref="K309:L309"/>
    <mergeCell ref="M309:O309"/>
    <mergeCell ref="L305:N305"/>
    <mergeCell ref="A307:C307"/>
    <mergeCell ref="K307:L307"/>
    <mergeCell ref="M307:O307"/>
    <mergeCell ref="A308:C308"/>
    <mergeCell ref="K308:L308"/>
    <mergeCell ref="M308:O308"/>
    <mergeCell ref="L300:N300"/>
    <mergeCell ref="L301:N301"/>
    <mergeCell ref="L302:N302"/>
    <mergeCell ref="L303:N303"/>
    <mergeCell ref="L304:N304"/>
    <mergeCell ref="L295:O295"/>
    <mergeCell ref="L296:N296"/>
    <mergeCell ref="L297:N297"/>
    <mergeCell ref="L298:N298"/>
    <mergeCell ref="L299:N299"/>
    <mergeCell ref="A3:B3"/>
    <mergeCell ref="O6:O7"/>
    <mergeCell ref="M1:O4"/>
    <mergeCell ref="F6:G6"/>
    <mergeCell ref="H6:I6"/>
    <mergeCell ref="J6:L6"/>
    <mergeCell ref="M6:M7"/>
    <mergeCell ref="N6:N7"/>
    <mergeCell ref="K3:L3"/>
    <mergeCell ref="A5:O5"/>
    <mergeCell ref="A6:A7"/>
    <mergeCell ref="B6:B7"/>
    <mergeCell ref="C6:C7"/>
    <mergeCell ref="D6:D7"/>
    <mergeCell ref="E6:E7"/>
    <mergeCell ref="K4:L4"/>
    <mergeCell ref="C4:H4"/>
  </mergeCells>
  <printOptions horizontalCentered="1"/>
  <pageMargins left="0.39370078740157483" right="0.39370078740157483" top="0.78740157480314965" bottom="0.78740157480314965" header="0" footer="0.59055118110236227"/>
  <pageSetup paperSize="9" scale="55" firstPageNumber="0" fitToHeight="0" orientation="landscape" r:id="rId1"/>
  <headerFooter scaleWithDoc="0">
    <oddFooter>&amp;L&amp;8&amp;F&amp;C&amp;8Página &amp;P de &amp;N&amp;R&amp;8Assinado digitalmente</oddFooter>
  </headerFooter>
  <rowBreaks count="1" manualBreakCount="1">
    <brk id="28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28</vt:i4>
      </vt:variant>
    </vt:vector>
  </HeadingPairs>
  <TitlesOfParts>
    <vt:vector size="41" baseType="lpstr">
      <vt:lpstr>Instruções</vt:lpstr>
      <vt:lpstr>dados</vt:lpstr>
      <vt:lpstr>imp.orc</vt:lpstr>
      <vt:lpstr>CAPA</vt:lpstr>
      <vt:lpstr>Resumo</vt:lpstr>
      <vt:lpstr>Sintético</vt:lpstr>
      <vt:lpstr>Analitico</vt:lpstr>
      <vt:lpstr>Composições </vt:lpstr>
      <vt:lpstr>Insumos</vt:lpstr>
      <vt:lpstr>Serviços</vt:lpstr>
      <vt:lpstr>Cotações</vt:lpstr>
      <vt:lpstr>Insumos Regionalizados</vt:lpstr>
      <vt:lpstr>Alterações</vt:lpstr>
      <vt:lpstr>Analitico!Area_de_impressao</vt:lpstr>
      <vt:lpstr>CAPA!Area_de_impressao</vt:lpstr>
      <vt:lpstr>'Composições '!Area_de_impressao</vt:lpstr>
      <vt:lpstr>Instruções!Area_de_impressao</vt:lpstr>
      <vt:lpstr>Insumos!Area_de_impressao</vt:lpstr>
      <vt:lpstr>Serviços!Area_de_impressao</vt:lpstr>
      <vt:lpstr>Sintético!Area_de_impressao</vt:lpstr>
      <vt:lpstr>Insumos!Print_Titles_0</vt:lpstr>
      <vt:lpstr>Serviços!Print_Titles_0</vt:lpstr>
      <vt:lpstr>Sintético!Print_Titles_0</vt:lpstr>
      <vt:lpstr>Insumos!Print_Titles_0_0</vt:lpstr>
      <vt:lpstr>Serviços!Print_Titles_0_0</vt:lpstr>
      <vt:lpstr>Sintético!Print_Titles_0_0</vt:lpstr>
      <vt:lpstr>Insumos!Print_Titles_0_0_0</vt:lpstr>
      <vt:lpstr>Serviços!Print_Titles_0_0_0</vt:lpstr>
      <vt:lpstr>Sintético!Print_Titles_0_0_0</vt:lpstr>
      <vt:lpstr>Insumos!Print_Titles_0_0_0_0</vt:lpstr>
      <vt:lpstr>Serviços!Print_Titles_0_0_0_0</vt:lpstr>
      <vt:lpstr>Sintético!Print_Titles_0_0_0_0</vt:lpstr>
      <vt:lpstr>Insumos!Print_Titles_0_0_0_0_0</vt:lpstr>
      <vt:lpstr>Serviços!Print_Titles_0_0_0_0_0</vt:lpstr>
      <vt:lpstr>Sintético!Print_Titles_0_0_0_0_0</vt:lpstr>
      <vt:lpstr>Analitico!Titulos_de_impressao</vt:lpstr>
      <vt:lpstr>'Composições '!Titulos_de_impressao</vt:lpstr>
      <vt:lpstr>Cotações!Titulos_de_impressao</vt:lpstr>
      <vt:lpstr>Insumos!Titulos_de_impressao</vt:lpstr>
      <vt:lpstr>Serviços!Titulos_de_impressao</vt:lpstr>
      <vt:lpstr>Sintético!Titulos_de_impressao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mnt;Sgt Karina</dc:creator>
  <dc:description/>
  <cp:lastModifiedBy>Sgt Alan</cp:lastModifiedBy>
  <cp:revision>133</cp:revision>
  <cp:lastPrinted>2023-08-21T16:47:33Z</cp:lastPrinted>
  <dcterms:created xsi:type="dcterms:W3CDTF">2019-10-10T16:12:28Z</dcterms:created>
  <dcterms:modified xsi:type="dcterms:W3CDTF">2023-08-21T16:49:05Z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